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9210" firstSheet="3" activeTab="6"/>
  </bookViews>
  <sheets>
    <sheet name="งบทดลอง" sheetId="1" r:id="rId1"/>
    <sheet name="เงินรับฝาก(หมายเหตุ2)" sheetId="2" r:id="rId2"/>
    <sheet name="รายงานรับ-จ่ายเงินสด" sheetId="3" r:id="rId3"/>
    <sheet name="หมายเหตุ 1" sheetId="4" r:id="rId4"/>
    <sheet name="งบแสดงฐานะการเงิน" sheetId="5" r:id="rId5"/>
    <sheet name="งบทรัพย์สิน" sheetId="6" r:id="rId6"/>
    <sheet name="กระดาษทำการ" sheetId="7" r:id="rId7"/>
    <sheet name="รับจ่ายปีงบประมาณ" sheetId="8" r:id="rId8"/>
    <sheet name="หมายเหตุประกอบงบการเงิน" sheetId="9" r:id="rId9"/>
    <sheet name="งบเงินรับจ่าย" sheetId="10" r:id="rId10"/>
  </sheets>
  <definedNames>
    <definedName name="_xlnm.Print_Area" localSheetId="0">'งบทดลอง'!$A$1:$T$209</definedName>
    <definedName name="_xlnm.Print_Area" localSheetId="5">'งบทรัพย์สิน'!$A$1:$U$107</definedName>
    <definedName name="_xlnm.Print_Area" localSheetId="4">'งบแสดงฐานะการเงิน'!$A$1:$L$85</definedName>
    <definedName name="_xlnm.Print_Area" localSheetId="1">'เงินรับฝาก(หมายเหตุ2)'!$A$1:$W$154</definedName>
    <definedName name="_xlnm.Print_Area" localSheetId="2">'รายงานรับ-จ่ายเงินสด'!$A$1:$Q$145</definedName>
    <definedName name="_xlnm.Print_Area" localSheetId="3">'หมายเหตุ 1'!$A$1:$W$165</definedName>
    <definedName name="_xlnm.Print_Area" localSheetId="8">'หมายเหตุประกอบงบการเงิน'!$A$1:$M$211</definedName>
  </definedNames>
  <calcPr fullCalcOnLoad="1"/>
</workbook>
</file>

<file path=xl/sharedStrings.xml><?xml version="1.0" encoding="utf-8"?>
<sst xmlns="http://schemas.openxmlformats.org/spreadsheetml/2006/main" count="1787" uniqueCount="650">
  <si>
    <t>รายการ</t>
  </si>
  <si>
    <t>รหัสบัญชี</t>
  </si>
  <si>
    <t>เดบิท</t>
  </si>
  <si>
    <t>เครดิต</t>
  </si>
  <si>
    <t>เงินสด</t>
  </si>
  <si>
    <t>เงินเดือน</t>
  </si>
  <si>
    <t>ค่าจ้างประจำ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</si>
  <si>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</si>
  <si>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</si>
  <si>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</si>
  <si>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</si>
  <si>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</si>
  <si>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</si>
  <si>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งบกลาง</t>
  </si>
  <si>
    <t>เงินอุดหนุน</t>
  </si>
  <si>
    <t>เงินสะสม</t>
  </si>
  <si>
    <t>ลูกหนี้เงินยืมเงินงบประมาณ</t>
  </si>
  <si>
    <t>010</t>
  </si>
  <si>
    <t>022</t>
  </si>
  <si>
    <t>090</t>
  </si>
  <si>
    <t>100</t>
  </si>
  <si>
    <t>120</t>
  </si>
  <si>
    <t>200</t>
  </si>
  <si>
    <t>250</t>
  </si>
  <si>
    <t>270</t>
  </si>
  <si>
    <t>300</t>
  </si>
  <si>
    <t>450</t>
  </si>
  <si>
    <t>500</t>
  </si>
  <si>
    <t>000</t>
  </si>
  <si>
    <t>400</t>
  </si>
  <si>
    <t>821</t>
  </si>
  <si>
    <t>900</t>
  </si>
  <si>
    <t>602</t>
  </si>
  <si>
    <t>700</t>
  </si>
  <si>
    <t>องค์การบริหารส่วนตำบลแวงน้อย  อำเภอแวงน้อย  จังหวัดขอนแก่น</t>
  </si>
  <si>
    <t>รายรับ  (หมายเหตุ 1)</t>
  </si>
  <si>
    <t>-</t>
  </si>
  <si>
    <t>เงินรับฝาก (หมายเหตุ  2)</t>
  </si>
  <si>
    <t>ยอดยกมา</t>
  </si>
  <si>
    <t xml:space="preserve">รับ </t>
  </si>
  <si>
    <t>จ่าย</t>
  </si>
  <si>
    <t>คงเหลือ</t>
  </si>
  <si>
    <t>ภาษีหัก  ณ  ที่จ่าย</t>
  </si>
  <si>
    <t>เงินประกันสัญญา</t>
  </si>
  <si>
    <t>เงินประกันสังคม</t>
  </si>
  <si>
    <t>ค่าใช้จ่ายภาษีบำรุงท้องที่  5 %</t>
  </si>
  <si>
    <t>รวม</t>
  </si>
  <si>
    <t>งบทดลอง</t>
  </si>
  <si>
    <t>#</t>
  </si>
  <si>
    <t>จำนวนเงิน</t>
  </si>
  <si>
    <t>องค์การบริหารส่วนตำบลแวงน้อย   อำเภอแวงน้อย    จังหวัดขอนแก่น</t>
  </si>
  <si>
    <t>เงินรับ</t>
  </si>
  <si>
    <t>เงินจ่าย</t>
  </si>
  <si>
    <t>รายจ่ายตามงบประมาณ</t>
  </si>
  <si>
    <t>เงินรับฝาก(หมายเหตุ 2)</t>
  </si>
  <si>
    <t>เงินฝากธนาคาร(ออมทรัพย์)เลขที่31418-9</t>
  </si>
  <si>
    <t>ลูกหนี้ - เงินยืมงบประมาณ</t>
  </si>
  <si>
    <t>เงินฝากธนาคาร(ออมทรัพย์)เลขที่48091-8</t>
  </si>
  <si>
    <t>เงินฝากธนาคาร(ออมทรัพย์)เลขที่51085-4</t>
  </si>
  <si>
    <t>เงินรับจริงตามงบประมาณ</t>
  </si>
  <si>
    <t>โครงการเศรษฐกิจชุมชน</t>
  </si>
  <si>
    <t>เงินนอกงบประมาณ - โครงการเศรษฐกิจชุมชน</t>
  </si>
  <si>
    <t>เงินทุนสำรองสะสม</t>
  </si>
  <si>
    <t>703</t>
  </si>
  <si>
    <t>เงินฝากธนาคาร(ออมทรัพย์)เลขที่ 100-7</t>
  </si>
  <si>
    <t>เงินฝากธนาคาร ธกส. (ออมทรัพย์)  เลขที่  31418-9</t>
  </si>
  <si>
    <t>เงินฝากธนาคาร ธกส. (ออมทรัพย์)  เลขที่  48091-8</t>
  </si>
  <si>
    <t>เงินฝากธนาคาร ธกส. (ออมทรัพย์)  เลขที่  51085-4</t>
  </si>
  <si>
    <t>เงินฝากธนาคารกรุงไทย (ออมทรัพย์) เลขที่ 05100-7</t>
  </si>
  <si>
    <t>ส่วนลดภาษีบำรุงท้องที่ 6%</t>
  </si>
  <si>
    <t>ค่าจ้างชั่วคราว</t>
  </si>
  <si>
    <t>เงินฝากธนาคาร(ออมทรัพย์)เลขที่5100-7</t>
  </si>
  <si>
    <t>17</t>
  </si>
  <si>
    <t>รายงานรับ - จ่าย</t>
  </si>
  <si>
    <t>130</t>
  </si>
  <si>
    <t>เงินรับฝาก (หมายเหตุ 2)</t>
  </si>
  <si>
    <t>ลูกหนี้เงินยืมงบประมาณ</t>
  </si>
  <si>
    <t>ประมาณการ</t>
  </si>
  <si>
    <t>ภาษีอากร</t>
  </si>
  <si>
    <t>รายได้จากทรัพย์สิน</t>
  </si>
  <si>
    <t>รายได้เบ็ดเตล็ด</t>
  </si>
  <si>
    <t>ภาษีจัดสรร</t>
  </si>
  <si>
    <t>รวมรายรับ</t>
  </si>
  <si>
    <t>รายจ่าย</t>
  </si>
  <si>
    <t>รวมรายจ่าย</t>
  </si>
  <si>
    <t>สูงกว่า</t>
  </si>
  <si>
    <t>(ต่ำกว่า)</t>
  </si>
  <si>
    <t>บาท</t>
  </si>
  <si>
    <t>เงินอุดหนุนเฉพาะกิจ</t>
  </si>
  <si>
    <t>เงินฝากธนาคารกรุงไทย (ประจำ 3 เดือน) เลขที่  422-2-03566-1</t>
  </si>
  <si>
    <t>49</t>
  </si>
  <si>
    <t>16</t>
  </si>
  <si>
    <t>(นายจำนงค์   หน่ายโสก)</t>
  </si>
  <si>
    <t>56</t>
  </si>
  <si>
    <t>85</t>
  </si>
  <si>
    <t xml:space="preserve"> </t>
  </si>
  <si>
    <t>เงินฝากธนาคาร(ประจำ3 เดือน)566-1</t>
  </si>
  <si>
    <t>เงินฝากธนาคาร(ประจำ 3 เดือน) 566-1</t>
  </si>
  <si>
    <t>25</t>
  </si>
  <si>
    <t xml:space="preserve">ค่าที่ดินและสิ่งก่อสร้าง        </t>
  </si>
  <si>
    <t xml:space="preserve">เงินอุดหนุน                                       </t>
  </si>
  <si>
    <t xml:space="preserve">ลูกหนี้บ้านท้องถิ่นเพื่อประชาชน    </t>
  </si>
  <si>
    <t xml:space="preserve">ค่าใช้สอย                </t>
  </si>
  <si>
    <t xml:space="preserve">ค่าตอบแทน                           </t>
  </si>
  <si>
    <t>ลูกหนี้เงินยืมเงินอุดหนุนเฉพาะกิจ</t>
  </si>
  <si>
    <t>ลูกหนี้ - เงินยืมเงินอุดหนุนเฉพาะกิจ</t>
  </si>
  <si>
    <t>ลูกหนี้เงินยืม - เงินอุดหนุนเฉพาะกิจ</t>
  </si>
  <si>
    <t>33</t>
  </si>
  <si>
    <t>เงินฝากธนาคาร ธกส. (ออมทรัพย์)  เลขที่  68058-0</t>
  </si>
  <si>
    <t>ค่าบริการทางการแพทย์(กู้ชีพ)</t>
  </si>
  <si>
    <t>ค่าขายแบบ(ไทยเข้มแข็ง)</t>
  </si>
  <si>
    <t>เงินฝากธนาคาร(ออมทรัพย์)เลขที่68058-0</t>
  </si>
  <si>
    <t>เงินกู้ยืม - ธนาคารออมสิน</t>
  </si>
  <si>
    <t>เงินกู้ยืม -  ธกส.</t>
  </si>
  <si>
    <t>เงินกู้ยืม- ธนาคารกรุงไทย</t>
  </si>
  <si>
    <t>ค่าปรับผิดสัญญา (ไทยเข้มแข็ง)</t>
  </si>
  <si>
    <t>20</t>
  </si>
  <si>
    <t>02</t>
  </si>
  <si>
    <t>89</t>
  </si>
  <si>
    <t>ลูกหนี้เงินยืมสะสม</t>
  </si>
  <si>
    <t>06</t>
  </si>
  <si>
    <t>12</t>
  </si>
  <si>
    <t>รายจ่ายผลัดส่งใบสำคัญ</t>
  </si>
  <si>
    <t>04</t>
  </si>
  <si>
    <t>จนถึงปัจจุบัน</t>
  </si>
  <si>
    <t>เกิดขึ้นจริง</t>
  </si>
  <si>
    <t>รหัส</t>
  </si>
  <si>
    <t>บัญชี</t>
  </si>
  <si>
    <t>เดือนนี้</t>
  </si>
  <si>
    <t>ค่าธรรมเนียม ค่าปรับและใบอนุญาต</t>
  </si>
  <si>
    <t>รายได้จากสาธารณูปโภคและการพาณิชย์</t>
  </si>
  <si>
    <t>รายได้จากทุน</t>
  </si>
  <si>
    <t>0100</t>
  </si>
  <si>
    <t>0120</t>
  </si>
  <si>
    <t>0200</t>
  </si>
  <si>
    <t>0250</t>
  </si>
  <si>
    <t>0300</t>
  </si>
  <si>
    <t>0350</t>
  </si>
  <si>
    <t>1000</t>
  </si>
  <si>
    <t>2000</t>
  </si>
  <si>
    <t>ลูกหนี้เงินยืม เงินงบประมาณ</t>
  </si>
  <si>
    <t>รายรับ                          รายจ่าย</t>
  </si>
  <si>
    <t>ยอดยกไป</t>
  </si>
  <si>
    <t>5500</t>
  </si>
  <si>
    <t>5270</t>
  </si>
  <si>
    <t xml:space="preserve"> 000</t>
  </si>
  <si>
    <t>ลูกหนี้เงินยืมเงินสะสม</t>
  </si>
  <si>
    <t>รับฝาก  (หมายเหตุ  2 )</t>
  </si>
  <si>
    <t>ค่าใช้จ่ายค้างจ่าย</t>
  </si>
  <si>
    <t>40</t>
  </si>
  <si>
    <t>ลุกหนี้บ้านท้องถิ่นเพื่อประชาชน</t>
  </si>
  <si>
    <t xml:space="preserve">    หัวหน้าส่วนการคลัง</t>
  </si>
  <si>
    <t>รายจ่ายอื่น  ๆ</t>
  </si>
  <si>
    <t xml:space="preserve">รายงาน รับ - จ่าย เงินสด    </t>
  </si>
  <si>
    <t>ลงชื่อ                  ผู้รายงาน</t>
  </si>
  <si>
    <t>(น.ส.พิมพ์ใจ  หล่ามี)</t>
  </si>
  <si>
    <t xml:space="preserve">                              ปลัดองค์การบริหารส่วนตำบลแวงน้อย           </t>
  </si>
  <si>
    <t>หมายเหตุ   1</t>
  </si>
  <si>
    <t>ประเภทรายได้</t>
  </si>
  <si>
    <t>รับตั้งแต่ต้นปี</t>
  </si>
  <si>
    <t>รับเดือนนี้</t>
  </si>
  <si>
    <t>รายได้จัดเก็บเอง</t>
  </si>
  <si>
    <t>หมวดภาษีอากร</t>
  </si>
  <si>
    <t>(1) ภาษีโรงเรือนและที่ดิน</t>
  </si>
  <si>
    <t>0101</t>
  </si>
  <si>
    <t>(2) ภาษีบำรุงท้องที่</t>
  </si>
  <si>
    <t>0102</t>
  </si>
  <si>
    <t>(3) ภาษีป้าย</t>
  </si>
  <si>
    <t>0103</t>
  </si>
  <si>
    <t>(4) อากรฆ่าสัตว์และผลประโยชน์อันเกิดจากการฆ่าสัตว์</t>
  </si>
  <si>
    <t>0104</t>
  </si>
  <si>
    <t>(5) ภาษีบำรุง อบจ. จากสถานค้าปลีกยาสูบ</t>
  </si>
  <si>
    <t>0105</t>
  </si>
  <si>
    <t>(6) ภาษีบำรุง อบต. จากสถานค้าปลีกน้ำมัน</t>
  </si>
  <si>
    <t>0106</t>
  </si>
  <si>
    <t>หมวดค่าธรรมเนียม ค่าปรับและใบอนุญาต</t>
  </si>
  <si>
    <t>(1) ค่าธรรมเนียมเกี่ยวกับควบคุมการฆ่าสัตว์และจำหน่ายสัตว์</t>
  </si>
  <si>
    <t>0121</t>
  </si>
  <si>
    <t>(2) ค่าธรรมเนียมเกี่ยวกับใบอนุญาตการขายสุรา</t>
  </si>
  <si>
    <t>0122</t>
  </si>
  <si>
    <t>(3) ค่าธรรมเนียมเกี่ยวกับใบอนุญาตการพนัน</t>
  </si>
  <si>
    <t>0123</t>
  </si>
  <si>
    <t>(4) ค่าธรรมเนียมเกี่ยวกับการจัดระเบียบจอดยานยนต์</t>
  </si>
  <si>
    <t>0124</t>
  </si>
  <si>
    <t>(5) ค่าธรรมเนียมเกี่ยวกับการควบคุมอาคาร</t>
  </si>
  <si>
    <t>0125</t>
  </si>
  <si>
    <t>(6) ค่าธรรมเนียมเก็บขนขยะมูลฝอย</t>
  </si>
  <si>
    <t>0126</t>
  </si>
  <si>
    <t>(7) ค่าธรรมเนียมเก็บและขนอุจจาระหรือสิ่งปฏิกูล</t>
  </si>
  <si>
    <t>0127</t>
  </si>
  <si>
    <t>(8) ค่าธรรมเนียมในการออกหนังสือรับรองการแจ้งการจัดตั้งสถานที่จำหน่ายอาหาร</t>
  </si>
  <si>
    <t>0128</t>
  </si>
  <si>
    <t>(9) ค่าธรรมเนียมเกี่ยวกับสุสานและฌาปนสถาน</t>
  </si>
  <si>
    <t>0129</t>
  </si>
  <si>
    <t>(10)ค่าธรรมเนียมปิดแผ่นป้ายประกาศหรือข้อความติดตั้งเพื่อโฆษณาแก่ประชาชน</t>
  </si>
  <si>
    <t>0130</t>
  </si>
  <si>
    <t>(11)ค่าธรรมเนียมเกี่ยวกับทะเบียนราษฎร</t>
  </si>
  <si>
    <t>0131</t>
  </si>
  <si>
    <t>(12)ค่าธรรมเนียมเกี่ยวกับบัตรประจำตัวประชาชน</t>
  </si>
  <si>
    <t>0132</t>
  </si>
  <si>
    <t>(13)ค่าธรรมเนียมเกี่ยวกับโรคพิษสุนัขบ้า</t>
  </si>
  <si>
    <t>0133</t>
  </si>
  <si>
    <t>(14)ค่าธรรมเนียมเกี่ยวกับการส่งเสริมและรักษาคุณภาพสิ่งแวดล้อมแห่งชาติ</t>
  </si>
  <si>
    <t>0134</t>
  </si>
  <si>
    <t>(15)ค่าธรรมเนียมบำรุง  อบต. จากผู้เข้าพักในโรงแรม</t>
  </si>
  <si>
    <t>0135</t>
  </si>
  <si>
    <t>(16)ค่าปรับผู้กระทำความผิดกฎหมายการจัดระเบียบจอดยานยนต์</t>
  </si>
  <si>
    <t>0136</t>
  </si>
  <si>
    <t>(17)ค่าปรับผู้กระทำผิดกฎหมายจราจรทางบก</t>
  </si>
  <si>
    <t>0137</t>
  </si>
  <si>
    <t>(18)ค่าปรับผู้กระทำผิดกฎหมายการป้องกันและระงับอัคคีภัย</t>
  </si>
  <si>
    <t>0138</t>
  </si>
  <si>
    <t>(19)ค่าปรับผู้กระทำผิดกฎหมายและข้อบังคับท้องถิ่น</t>
  </si>
  <si>
    <t>0139</t>
  </si>
  <si>
    <t>(20)ค่าปรับการผิดสัญญา</t>
  </si>
  <si>
    <t>0140</t>
  </si>
  <si>
    <t xml:space="preserve">   (ต่อ)</t>
  </si>
  <si>
    <t>(21)ค่าปรับอื่น ๆ</t>
  </si>
  <si>
    <t>0141</t>
  </si>
  <si>
    <t>(22)ค่าใบอนุญาตรับทำการเก็บ ขน หรือกำจัด สิ่งปฏิกูลหรือมูลฝอย</t>
  </si>
  <si>
    <t>0142</t>
  </si>
  <si>
    <t>(23)ค่าใบอนุญาตจัดตั้งตลาด</t>
  </si>
  <si>
    <t>0143</t>
  </si>
  <si>
    <t>(24)ค่าใบอนุญาตจัดตั้งสถานที่จำหน่ายอาหารหรือสถานที่สะสมอาหารในอาคาร</t>
  </si>
  <si>
    <t>0144</t>
  </si>
  <si>
    <t>(25)ค่าใบอนุญาตจำหน่ายสินค้าในที่หรือทางสาธารณะ</t>
  </si>
  <si>
    <t>0145</t>
  </si>
  <si>
    <t>(26)ค่าใบอนุญาตเกี่ยวกับการควบคุมอาคาร</t>
  </si>
  <si>
    <t>0146</t>
  </si>
  <si>
    <t>(27)ค่าใบอนุญาตเกี่ยวกับการโฆษณาโดยใช้เครื่องขยายเสียง</t>
  </si>
  <si>
    <t>0147</t>
  </si>
  <si>
    <t>(28)ค่าใบอนุญาตประกอบกิจการที่เป็นอันตรายต่อสุขภาพและใบอนุญาตอื่น ๆ</t>
  </si>
  <si>
    <t>0148</t>
  </si>
  <si>
    <t>หมวดรายได้จากทรัพย์สิน</t>
  </si>
  <si>
    <t>(1) ค่าเช่าที่ดิน</t>
  </si>
  <si>
    <t>0201</t>
  </si>
  <si>
    <t>(2) ค่าเช่าหรือค่าบริการสถานที่</t>
  </si>
  <si>
    <t>0202</t>
  </si>
  <si>
    <t>(3) ดอกเบี้ยเงินฝากธนาคาร</t>
  </si>
  <si>
    <t>0203</t>
  </si>
  <si>
    <t>(4) เงินปันผลหรือเงินรางวัลต่าง ๆ</t>
  </si>
  <si>
    <t>0204</t>
  </si>
  <si>
    <t>(5) ค่าตอบแทนตามที่กฎหมายกำหนด</t>
  </si>
  <si>
    <t>0205</t>
  </si>
  <si>
    <t>หมวดรายได้จากสาธารณูปโภคและการพาณิชย์</t>
  </si>
  <si>
    <t>(1) เงินสะสมจากการโอนกิจการเฉพาะการ</t>
  </si>
  <si>
    <t>0251</t>
  </si>
  <si>
    <t>(2) เงินสะสมจากการกิจการสาธารณูปโภคหรือการพาณิชย์</t>
  </si>
  <si>
    <t>0252</t>
  </si>
  <si>
    <t>(3) รายได้จากสาธารณูปโภคและการพาณิชย์ (ไม่แยกเป็นงบเฉพาะการ)</t>
  </si>
  <si>
    <t>0253</t>
  </si>
  <si>
    <t>หมวดรายได้เบ็ดเตล็ด</t>
  </si>
  <si>
    <t>(1) เงินที่มีผู้อุทิศให้</t>
  </si>
  <si>
    <t>0301</t>
  </si>
  <si>
    <t>(2) ค่าขายแบบแปลน</t>
  </si>
  <si>
    <t>0302</t>
  </si>
  <si>
    <t>(3) ค่าเขียนแบบแปลน</t>
  </si>
  <si>
    <t>0303</t>
  </si>
  <si>
    <t>(4) ค่าจำหน่ายแบบพิมพ์และคำร้อง</t>
  </si>
  <si>
    <t>0304</t>
  </si>
  <si>
    <t>(5) ค่ารับรองสำเนาและถ่ายเอกสาร</t>
  </si>
  <si>
    <t>0305</t>
  </si>
  <si>
    <t>(6) ค่าสมัครสมาชิกห้องสมุด</t>
  </si>
  <si>
    <t>0306</t>
  </si>
  <si>
    <t>(7) รายได้เบ็ดเตล็ดอื่น ๆ</t>
  </si>
  <si>
    <t>0307</t>
  </si>
  <si>
    <t>หมวดรายได้จากทุน</t>
  </si>
  <si>
    <t>(1) ค่าขายทอดตลาดทรัพย์สิน</t>
  </si>
  <si>
    <t>0351</t>
  </si>
  <si>
    <t>(ต่อ)</t>
  </si>
  <si>
    <t>หมวดภาษีจัดสรร</t>
  </si>
  <si>
    <t>(1) ภาษีและค่าธรรมเนียมรถยนต์หรือล้อเลื่อน</t>
  </si>
  <si>
    <t>(2) ภาษีมูลค่าเพิ่ม</t>
  </si>
  <si>
    <t>(3) ภาษีบำรุง อบจ. จากภาษีมูลค่าเพิ่มที่จัดเก็บตามประมวลรัษฎากร  5%</t>
  </si>
  <si>
    <t>(4) ภาษีธุรกิจเฉพาะ</t>
  </si>
  <si>
    <t>(5) ภาษีสุรา</t>
  </si>
  <si>
    <t>(6) ภาษีสรรพสามิต</t>
  </si>
  <si>
    <t>(7) ภาษีการพนัน</t>
  </si>
  <si>
    <t>(8) ภาษีแสตมป์ยาสูบ</t>
  </si>
  <si>
    <t>(9) ค่าภาคหลวงและค่าธรรมเนียมป่าไม้</t>
  </si>
  <si>
    <t>(10)ค่าภาคหลวงแร่</t>
  </si>
  <si>
    <t>(11)ค่าภาคหลวงหลวงปิโตรเลียม</t>
  </si>
  <si>
    <t>(12)เงินที่เก็บตามกฎหมายว่าด้วยอุทยานแห่งชาติ</t>
  </si>
  <si>
    <t>(13)ค่าธรรมเนียมจดทะเบียนสิทธิและนิติกรรม</t>
  </si>
  <si>
    <t>(14)อากรประทานบัตรและอาชญาบัตรประมง</t>
  </si>
  <si>
    <t>(15)อากรรังนกอีแอ่น</t>
  </si>
  <si>
    <t>(16)ค่าธรรมเนียมน้ำบาดาลและใช้น้ำบาดาล</t>
  </si>
  <si>
    <t>(17)ค่าธรรมเนียมสนามบิน</t>
  </si>
  <si>
    <t>รายได้ที่รัฐบาลอนุมัติให้องค์กรปกครองส่วนท้องถิ่น</t>
  </si>
  <si>
    <t>หมวดเงินอุดหนุน</t>
  </si>
  <si>
    <t>(1) เงินอุดหนุนเพื่อการบูรณะท้องถิ่นและกิจการอื่นทั่วไป(หรือเงินอุดหนุนทั่วไป)</t>
  </si>
  <si>
    <t>(2) เงินอุดหนุนทั่วไป (อบต.)</t>
  </si>
  <si>
    <t>(3) เงินอุดหนุนกรณีต่าง ๆ ที่ต้องนำมาตั้งงบประมาณ</t>
  </si>
  <si>
    <t>รายได้ที่รัฐบาลอนุมัติให้โดยระบุวัตถุประสงค์</t>
  </si>
  <si>
    <t>หมวดเงินอุดหนุนเฉพาะกิจ</t>
  </si>
  <si>
    <t>(1) เงินอุดหนุนเฉพาะกิจด้านการศึกษา</t>
  </si>
  <si>
    <t>(2) เงินอุดหนุนเฉพาะกิจเพื่อเป็นโครงสร้างพื้นฐาน</t>
  </si>
  <si>
    <t>งบแสดงฐานะการเงิน</t>
  </si>
  <si>
    <t>ณ วันที่  30  กันยายน  2553</t>
  </si>
  <si>
    <t>ทรัพย์สิน</t>
  </si>
  <si>
    <t>หนี้สินและเงินสะสม</t>
  </si>
  <si>
    <t>ทรัพย์สินตามงบทรัพย์สิน</t>
  </si>
  <si>
    <t>ทุนทรัพย์สิน</t>
  </si>
  <si>
    <t>เงินรับฝาก(หมายเหตุ2)</t>
  </si>
  <si>
    <t>ลูกหนี้บ้านท้องถิ่นเพื่อประชาชน</t>
  </si>
  <si>
    <t>เงินฝากธนาคารธกส.(ออมทรัพย์)เลขที่ 31418-9</t>
  </si>
  <si>
    <t>เงินฝากธนาคารธกส.(ออมทรัพย์)เลขที่ 48091-8</t>
  </si>
  <si>
    <t>โครงการบ้านท้องถิ่นเพื่อประชาชนผ่อนชำระ</t>
  </si>
  <si>
    <t>เงินฝากธนาคารธกส.(ออมทรัพย์)เลขที่51085-4</t>
  </si>
  <si>
    <t>เงินทุนสำรองสะสม 25%</t>
  </si>
  <si>
    <t>เงินฝากธนาคารธกส.(ออมทรัพย์)เลขที่68058-0</t>
  </si>
  <si>
    <t>เงินฝากธนาคารกรุงไทย(ออมทรัพย์)เลขที่ 05100-7</t>
  </si>
  <si>
    <t>เงินฝากธนาคารกรุงไทย(ประจำ 3 เดือน)  03566-1</t>
  </si>
  <si>
    <t>บวก รายรับจริงสูงกว่ารายจ่ายจริง</t>
  </si>
  <si>
    <t>บวก เงินสะสมระหว่างปี</t>
  </si>
  <si>
    <t>หัก จ่ายขาดเงินสะสม</t>
  </si>
  <si>
    <t>หัก เงินทุนสำรอง 25%</t>
  </si>
  <si>
    <t>งบทรัพย์สิน</t>
  </si>
  <si>
    <t>ประเภททรัพย์สิน</t>
  </si>
  <si>
    <t>ยกมาจากงวดก่อน</t>
  </si>
  <si>
    <t>รับเพิ่มงวดนี้</t>
  </si>
  <si>
    <t>จำหน่ายงวดนี้</t>
  </si>
  <si>
    <t>ยกไปงวดหน้า</t>
  </si>
  <si>
    <t>ทรัพย์สินเกิดจาก</t>
  </si>
  <si>
    <t xml:space="preserve">จำนวนเงิน </t>
  </si>
  <si>
    <t>ก.อสังหาริมทรัพย์</t>
  </si>
  <si>
    <t>ที่ดิน</t>
  </si>
  <si>
    <t>ที่สาธารณะประโยชน์หนองแวงสุ่ม</t>
  </si>
  <si>
    <t>ศาลาอเนกประสงค์</t>
  </si>
  <si>
    <t>งบส.ส.</t>
  </si>
  <si>
    <t>อาคารอเนกประสงค์</t>
  </si>
  <si>
    <t>รายได้ อบต.</t>
  </si>
  <si>
    <t>ร้านค้าชุมชน</t>
  </si>
  <si>
    <t>อาคารศูนย์ฝึกอาชีพตำบล</t>
  </si>
  <si>
    <t>โครงการกระตุ้นเศรษฐกิจ ปี 2545</t>
  </si>
  <si>
    <t>โรงอาหารและโรงครัวศพด. บ้านนาจาน ม. 10</t>
  </si>
  <si>
    <t>โรงอาหารและโรงครัวศพด. บ้านหนองแขม 2 ม. 13</t>
  </si>
  <si>
    <t>ถังเก็บน้ำใน คสล.</t>
  </si>
  <si>
    <t>เสาธง</t>
  </si>
  <si>
    <t>รั้วสำนักงาน</t>
  </si>
  <si>
    <t>โรงจอดรถอเนกประสงค์</t>
  </si>
  <si>
    <t>และศูนย์ประสานงานอปพร.</t>
  </si>
  <si>
    <t>อาคารศูนย์วิทยุสื่อสารและอยู่เวรยาม</t>
  </si>
  <si>
    <t>อาคารศูนย์พัฒนาเด็กเล็กบ้านหนองแขม</t>
  </si>
  <si>
    <t>รวมอสังหาริมทรัพย์</t>
  </si>
  <si>
    <t>ข.สังหาริมทรัพย์</t>
  </si>
  <si>
    <t>เครื่องใช้สำนักงาน</t>
  </si>
  <si>
    <t>ลงชื่อ                                   ผู้ตรวจสอบ</t>
  </si>
  <si>
    <t>ลงชื่อ                                          ผู้อนุมัติ</t>
  </si>
  <si>
    <t xml:space="preserve">     (นางสาวพิมพ์ใจ     หล่ามี)                       (นางสาวรุ้ง     หน่ายโสก)</t>
  </si>
  <si>
    <t>(นายมงคล         พลบำรุง)</t>
  </si>
  <si>
    <t xml:space="preserve"> เจ้าพนักงานการเงินและบัญชี                         หัวหน้าส่วนการคลัง</t>
  </si>
  <si>
    <t xml:space="preserve">                                                               ปลัดองค์การบริหารส่วนตำบลแวงน้อย</t>
  </si>
  <si>
    <t xml:space="preserve">                              นายกองค์การบริหารส่วนตำบลแวงน้อย</t>
  </si>
  <si>
    <t>ลงชื่อ                                    ผู้รายงาน        ลงชื่อ                            ผู้ตรวจสอบ</t>
  </si>
  <si>
    <t>กระดาษทำการ</t>
  </si>
  <si>
    <t>ใบผ่านรายการบัญชีทั่วไป</t>
  </si>
  <si>
    <t>ใบผ่านการบัญชีมาตรฐาน</t>
  </si>
  <si>
    <t>งบแสดงฐานการเงิน</t>
  </si>
  <si>
    <t>ปรับปรุง</t>
  </si>
  <si>
    <t>(ปิดบัญชี)</t>
  </si>
  <si>
    <t>หนี้เสินและทุน</t>
  </si>
  <si>
    <t>เงินฝากธกส.เลขที่ 31418-9</t>
  </si>
  <si>
    <t>เงินฝากธกส.เลขที่ 48091-8</t>
  </si>
  <si>
    <t>เงินฝากธกส.เลขที่ 51085-4</t>
  </si>
  <si>
    <t>เงินฝากธกส.เลขที่ 68058-0</t>
  </si>
  <si>
    <t>เงินฝากธนาคารกรุงไทย เลขที่05100-7</t>
  </si>
  <si>
    <t>เงินฝากธนาคารกรุงไทย เลขที่03566-1</t>
  </si>
  <si>
    <t>เงินรายรับ(หมายเหตุ1)</t>
  </si>
  <si>
    <t>600</t>
  </si>
  <si>
    <t>เงินนอกงบประมาณ-โครงการเศรษฐกิจชุมชน</t>
  </si>
  <si>
    <t xml:space="preserve">เงินทุนสำรองสะสม </t>
  </si>
  <si>
    <t>รายรับ</t>
  </si>
  <si>
    <t>รายรับจริง</t>
  </si>
  <si>
    <t>+</t>
  </si>
  <si>
    <t>สูง</t>
  </si>
  <si>
    <t>ต่ำ</t>
  </si>
  <si>
    <t>รายรับตามประมาณการ</t>
  </si>
  <si>
    <t>ค่าธรรมเนียม ค่าปรับและค่าใบอนุญาต</t>
  </si>
  <si>
    <t>เงินอุดหนุนทั่วไป</t>
  </si>
  <si>
    <t>รวมเงินตามประมาณการรายรับ</t>
  </si>
  <si>
    <t xml:space="preserve">                </t>
  </si>
  <si>
    <t>รายจ่ายจริง</t>
  </si>
  <si>
    <t xml:space="preserve">เงินเดือน </t>
  </si>
  <si>
    <t>รายจ่ายอื่น ๆ</t>
  </si>
  <si>
    <t>รวมเงินตามประมาณการรายจ่าย</t>
  </si>
  <si>
    <t>นายกองค์กาบริหารส่วนตำบลแวงน้อย</t>
  </si>
  <si>
    <t xml:space="preserve">            (นายมงคล     พลบำรุง)</t>
  </si>
  <si>
    <t xml:space="preserve">                                                  หัวหน้าส่วนการคลัง</t>
  </si>
  <si>
    <t>ลงชื่อ                                      ผู้ตรวจ</t>
  </si>
  <si>
    <t>ลงชื่อ                                    ผู้อนุมัติ</t>
  </si>
  <si>
    <t xml:space="preserve">              ลงชื่อ                                 ผู้รายงาน                        </t>
  </si>
  <si>
    <t xml:space="preserve">          (นางสาพิมพ์ใจ         หล่ามี)                           </t>
  </si>
  <si>
    <t xml:space="preserve">        ลงชื่อ                               ผู้ตรวจ</t>
  </si>
  <si>
    <t xml:space="preserve">  ปลัดองค์การบริหารส่วนตำบลแวงน้อย</t>
  </si>
  <si>
    <t xml:space="preserve">            (นายจำนงค์     หน่ายโสก)</t>
  </si>
  <si>
    <t xml:space="preserve">ลงชื่อ                                          ผู้รายงาน                  ลงชื่อ                                           ผู้ตรวจสอบ           ลงชื่อ                                      ผู้ตรวจสอบ                ลงชื่อ                                   </t>
  </si>
  <si>
    <t xml:space="preserve">          ผู้อนุมัติ</t>
  </si>
  <si>
    <t>เงินสะสม 30 กันยายน 2553</t>
  </si>
  <si>
    <t>เงินสะสม 1 ตุลาคม 2552</t>
  </si>
  <si>
    <t>หัก สำรองเงินรายรับปี 53</t>
  </si>
  <si>
    <t>หัวหน้าส่วนการคลัง</t>
  </si>
  <si>
    <t>องค์การบริหารส่วนตำบลแวงน้อย</t>
  </si>
  <si>
    <t>เลขที่ฎีกา</t>
  </si>
  <si>
    <t>หมวด/ประเภท</t>
  </si>
  <si>
    <t>จำนวนเงินที่รอจ่าย</t>
  </si>
  <si>
    <t>หมายเหตุ</t>
  </si>
  <si>
    <t>ค่าตอบแทน/ประโยชน์ตอบแทนอื่นเป็นกรณีพิเศษ (โบนัส)</t>
  </si>
  <si>
    <t>รวมทั้งสิ้น</t>
  </si>
  <si>
    <t>ผู้จัดทำ</t>
  </si>
  <si>
    <t>(ลงชื่อ).......................................................</t>
  </si>
  <si>
    <t>(นางสาวพิมพ์ใจ     หล่ามี)</t>
  </si>
  <si>
    <t>ผู้ตรวจสอบ</t>
  </si>
  <si>
    <t>98</t>
  </si>
  <si>
    <t>บัญชีเงินรายจ่ายรอจ่าย(หมายเหตุ 3)</t>
  </si>
  <si>
    <t>รายจ่ายค้างจ่าย  (หมายเหตุ 4)</t>
  </si>
  <si>
    <t>รายจ่ายค้างจ่าย(หมายเหตุ 4)</t>
  </si>
  <si>
    <t>บัญชีรายจ่ายรอจ่าย(หมายเหตุ3)</t>
  </si>
  <si>
    <t xml:space="preserve">ลูกหนี้เงินยืมสะสม            </t>
  </si>
  <si>
    <t>รายจ่ายอื่น                       ลงชื่อ                             ผู้ตรวจสอบ</t>
  </si>
  <si>
    <t>ลูกหนี้บ้านท้องถิ่นเพื่อประชาชน     ปลัดองค์การบริหารส่วนตำบลแวงน้อย</t>
  </si>
  <si>
    <t>รายจ่ายเงินอุดหนุนเฉพาะกิจ           (นายจำนงค์   หน่ายโสก)</t>
  </si>
  <si>
    <t>110</t>
  </si>
  <si>
    <t>เงินทุนสำรองสะสม  25 %</t>
  </si>
  <si>
    <t>ปีงบประมาณ  2554</t>
  </si>
  <si>
    <t>ลูกหนี้เงินยืมอุดหนุนเฉพาะกิจ</t>
  </si>
  <si>
    <t>เงินรอจ่าย</t>
  </si>
  <si>
    <t xml:space="preserve"> (นางสาวพิมพ์ใจ   หล่ามี)</t>
  </si>
  <si>
    <t xml:space="preserve">                    นายกองค์การบริหารส่วนตำบลแวงน้อย</t>
  </si>
  <si>
    <t>รายได้ที่รัฐบาลเก็บแล้วจัดสรรให้องค์กรปกครองส่วนท้องถิ่น</t>
  </si>
  <si>
    <t>รายได้ที่รัฐบาลจัดสรรให้องค์กรปกครองส่วนท้องถิ่น  รวม</t>
  </si>
  <si>
    <t>เงินกู้ยืม-ธนาคารอาคารสงเคราะห์</t>
  </si>
  <si>
    <t xml:space="preserve"> นักวิชาการเงินและบัญชี</t>
  </si>
  <si>
    <t xml:space="preserve">รายจ่ายค้างจ่าย  </t>
  </si>
  <si>
    <t>ศูนย์พัฒนาครอบครัว(ศพค.)</t>
  </si>
  <si>
    <t>สินไหมทดแทนแก่หน่วยงานราชการ</t>
  </si>
  <si>
    <t>99</t>
  </si>
  <si>
    <t>84</t>
  </si>
  <si>
    <t>รายจ่ายเงินอุดหนุนเฉพาะกิจ</t>
  </si>
  <si>
    <t>รายรับเงินอุดหนุนเฉพาะกิจ</t>
  </si>
  <si>
    <t>28</t>
  </si>
  <si>
    <t>83</t>
  </si>
  <si>
    <t>22</t>
  </si>
  <si>
    <t>97</t>
  </si>
  <si>
    <t>47</t>
  </si>
  <si>
    <t>11</t>
  </si>
  <si>
    <t>(1,534,548</t>
  </si>
  <si>
    <t>09)</t>
  </si>
  <si>
    <t>เศรษฐกิจชุมชน</t>
  </si>
  <si>
    <t>66</t>
  </si>
  <si>
    <t>60</t>
  </si>
  <si>
    <t>*</t>
  </si>
  <si>
    <t>งบกลาง                             ลงชื่อ                           ผู้รายงาน</t>
  </si>
  <si>
    <t>เงินเดือน                              (นางสาวพิมพ์ใจ    หล่ามี)</t>
  </si>
  <si>
    <t>ค่าจ้างประจำ                         นักวิชาการเงินและบัญชี</t>
  </si>
  <si>
    <t>ค่าวัสดุ                            ลงชื่อ                          ผู้ตรวจสอบ</t>
  </si>
  <si>
    <t xml:space="preserve">ค่าครุภัณฑ์                                หัวหน้าส่วนการคลัง </t>
  </si>
  <si>
    <t>บัญชีอาคารผ่อนชำระ            ลงชื่อ                             ผู้อนุมัติ</t>
  </si>
  <si>
    <t>บัญชีรายจ่ายรอจ่าย                   (นายมงคล    พลบำรุง)</t>
  </si>
  <si>
    <t>เงินรับฝาก  (หมายเหตุ 2)      นายกองค์การบริหารส่วนตำบลแวงน้อย</t>
  </si>
  <si>
    <r>
      <t>รายรับ</t>
    </r>
    <r>
      <rPr>
        <b/>
        <sz val="14"/>
        <rFont val="TH SarabunPSK"/>
        <family val="2"/>
      </rPr>
      <t xml:space="preserve"> (หมายเหตุ 1)</t>
    </r>
  </si>
  <si>
    <t xml:space="preserve">     (นางสาวรุ้ง   หน่ายโสก)</t>
  </si>
  <si>
    <t xml:space="preserve">        หัวหน้าส่วนการคลัง</t>
  </si>
  <si>
    <t xml:space="preserve">     (นายจำนงค์   หน่ายโสก)</t>
  </si>
  <si>
    <t xml:space="preserve">     ปลัด  อบต.แวงน้อย</t>
  </si>
  <si>
    <t xml:space="preserve">   (นายมงคล  พลบำรุง)</t>
  </si>
  <si>
    <t xml:space="preserve">     นายก  อบต.แวงน้อย</t>
  </si>
  <si>
    <t>ลงชื่อ                      ผู้ตรวจสอบ            ลงชื่อ                         ผู้ตรวจสอบ                        ลงชื่อ                          ผู้อนุมัติ</t>
  </si>
  <si>
    <t xml:space="preserve">                                (นายจำนงค์   หน่ายโสก)               </t>
  </si>
  <si>
    <t xml:space="preserve">                     (นายมงคล   พลบำรุง)</t>
  </si>
  <si>
    <t>37</t>
  </si>
  <si>
    <t xml:space="preserve">                                                                                                                                                                                                                             </t>
  </si>
  <si>
    <t>79</t>
  </si>
  <si>
    <t>10</t>
  </si>
  <si>
    <t>68</t>
  </si>
  <si>
    <t>23</t>
  </si>
  <si>
    <t>34</t>
  </si>
  <si>
    <t>74</t>
  </si>
  <si>
    <t>(29)ค่าใบอนุญาตอื่น ๆ</t>
  </si>
  <si>
    <t xml:space="preserve">              องค์การบริหารส่วนตำบลแวงน้อย    อำเภอแวงน้อย    จังหวัดขอนแก่น</t>
  </si>
  <si>
    <t>69</t>
  </si>
  <si>
    <t xml:space="preserve">ลงชื่อ                                ผู้รายงาน                     </t>
  </si>
  <si>
    <t xml:space="preserve">  ลงชื่อ                                  ผู้ตรวจสอบ</t>
  </si>
  <si>
    <t>ลงชื่อ                                    ผู้ตรวจสอบ</t>
  </si>
  <si>
    <t xml:space="preserve">   ลงชื่อ                                          ผู้อนุมัติ</t>
  </si>
  <si>
    <t xml:space="preserve">      (นางสาวพิมพ์ใจ    หล่ามี)</t>
  </si>
  <si>
    <t xml:space="preserve">           (นางรุ้ง        สุขกำเนิด)</t>
  </si>
  <si>
    <t xml:space="preserve">         (นายจำนงค์      หน่ายโสก)</t>
  </si>
  <si>
    <t xml:space="preserve">                (นายมงคล      พลบำรุง)</t>
  </si>
  <si>
    <t xml:space="preserve">       นักวิชาการเงินและบัญชี</t>
  </si>
  <si>
    <t xml:space="preserve">             หัวหน้าส่วนการคลัง</t>
  </si>
  <si>
    <t xml:space="preserve">   ปลัดองค์การบริหารส่วนตำบลแวงน้อย</t>
  </si>
  <si>
    <t xml:space="preserve">        นายกองค์การบริหารส่วนตำบลแวงน้อย</t>
  </si>
  <si>
    <t xml:space="preserve">    (นางรุ้ง     สุขกำเนิด)                  </t>
  </si>
  <si>
    <t xml:space="preserve">        (นางรุ้ง   สุขกำเนิด)</t>
  </si>
  <si>
    <t>ค่าสาธารณูปโภค                     (นางรุ้ง     สุขกำเนิด)</t>
  </si>
  <si>
    <t xml:space="preserve">     (นางสาวพิมพ์ใจ     หล่ามี)                       (นางรุ้ง     สุขกำเนิด)</t>
  </si>
  <si>
    <t>ณ วันที่  30  กันยายน  2554</t>
  </si>
  <si>
    <t>รั้วศูนย์พัฒนาเด็กเล็กบ้านหนองแขม</t>
  </si>
  <si>
    <t>ป้ายสำนักงาน  อบต.แวงน้อย</t>
  </si>
  <si>
    <t xml:space="preserve">    (นางสาวพิมพ์ใจ     หล่ามี)                                           (นางรุ้ง            สุขกำเนิด)                                  (นายจำนงค์      หน่ายโสก)                                    (นายมงคล   พลบำรุง)</t>
  </si>
  <si>
    <t xml:space="preserve">  นักวิชาการเงินและบัญชี                                              หัวหน้าส่วนการคลัง                                   ปลัดองค์การบริหารส่วนตำบลแวงน้อย                 นายกองค์การบริหารส่วนตำบลแวงน้อย</t>
  </si>
  <si>
    <t xml:space="preserve">     นักวิชาการเงินและบัญชี                            หัวหน้าส่วนการคลัง</t>
  </si>
  <si>
    <t>โรงจอดรถอเนกประสงค์และศูนย์ประสานงาน  อปพร.</t>
  </si>
  <si>
    <t xml:space="preserve">งบทดลองประจำเดือน  กันยายน  2554  </t>
  </si>
  <si>
    <t>ณ วันที่  30   กันยายน   2554</t>
  </si>
  <si>
    <t>44</t>
  </si>
  <si>
    <t>57</t>
  </si>
  <si>
    <t>29</t>
  </si>
  <si>
    <t>80</t>
  </si>
  <si>
    <t>55</t>
  </si>
  <si>
    <t>70</t>
  </si>
  <si>
    <t xml:space="preserve">งบทดลองประจำเดือน กันยายน  2554  (หลังปรับปรุง)  </t>
  </si>
  <si>
    <r>
      <t xml:space="preserve">งบกลาง                              </t>
    </r>
    <r>
      <rPr>
        <sz val="14"/>
        <rFont val="TH SarabunPSK"/>
        <family val="2"/>
      </rPr>
      <t>ลงชื่อ                           ผู้รายงาน</t>
    </r>
  </si>
  <si>
    <r>
      <t xml:space="preserve">เงินเดือน                            </t>
    </r>
    <r>
      <rPr>
        <sz val="14"/>
        <rFont val="TH SarabunPSK"/>
        <family val="2"/>
      </rPr>
      <t xml:space="preserve">  (นางสาวพิมพ์ใจ    หล่ามี)</t>
    </r>
  </si>
  <si>
    <r>
      <t xml:space="preserve">ค่าวัสดุ                            </t>
    </r>
    <r>
      <rPr>
        <sz val="14"/>
        <rFont val="TH SarabunPSK"/>
        <family val="2"/>
      </rPr>
      <t>ลงชื่อ                          ผู้ตรวจสอบ</t>
    </r>
  </si>
  <si>
    <r>
      <t xml:space="preserve">ค่าสาธารณูปโภค                   </t>
    </r>
    <r>
      <rPr>
        <sz val="14"/>
        <rFont val="TH SarabunPSK"/>
        <family val="2"/>
      </rPr>
      <t xml:space="preserve">  (นางรุ้ง     สุขกำเนิด)</t>
    </r>
  </si>
  <si>
    <r>
      <t xml:space="preserve">ค่าครุภัณฑ์                                </t>
    </r>
    <r>
      <rPr>
        <sz val="14"/>
        <rFont val="TH SarabunPSK"/>
        <family val="2"/>
      </rPr>
      <t xml:space="preserve">หัวหน้าส่วนการคลัง </t>
    </r>
  </si>
  <si>
    <r>
      <t xml:space="preserve">ลูกหนี้เงินยืมสะสม           </t>
    </r>
    <r>
      <rPr>
        <sz val="14"/>
        <rFont val="TH SarabunPSK"/>
        <family val="2"/>
      </rPr>
      <t xml:space="preserve"> ลงชื่อ                            ผู้ตรวจสอบ</t>
    </r>
  </si>
  <si>
    <r>
      <t>รายจ่ายเงินอุดหนุนเฉพาะกิจ</t>
    </r>
    <r>
      <rPr>
        <sz val="14"/>
        <rFont val="TH SarabunPSK"/>
        <family val="2"/>
      </rPr>
      <t xml:space="preserve">    (นายจำนงค์    หน่ายโสก)    </t>
    </r>
  </si>
  <si>
    <r>
      <t xml:space="preserve">รายจ่ายอื่น ๆ                  </t>
    </r>
    <r>
      <rPr>
        <sz val="14"/>
        <rFont val="TH SarabunPSK"/>
        <family val="2"/>
      </rPr>
      <t xml:space="preserve"> ปลัดองค์การบริหารส่วนตำบลแวงน้อย</t>
    </r>
  </si>
  <si>
    <r>
      <t xml:space="preserve">บัญชีรายจ่ายรอจ่าย                    </t>
    </r>
    <r>
      <rPr>
        <sz val="14"/>
        <rFont val="TH SarabunPSK"/>
        <family val="2"/>
      </rPr>
      <t>(นายมงคล    พลบำรุง)</t>
    </r>
  </si>
  <si>
    <r>
      <t xml:space="preserve">เงินรับฝาก  (หมายเหตุ 2)      </t>
    </r>
    <r>
      <rPr>
        <sz val="14"/>
        <rFont val="TH SarabunPSK"/>
        <family val="2"/>
      </rPr>
      <t>นายกองค์การบริหารส่วนตำบลแวงน้อย</t>
    </r>
  </si>
  <si>
    <t>งบทดลองประจำเดือน กันยายน  2554  (หลังปิดบัญชี)</t>
  </si>
  <si>
    <t>08</t>
  </si>
  <si>
    <t>53</t>
  </si>
  <si>
    <r>
      <t xml:space="preserve">ค่าจ้างประจำ                        </t>
    </r>
    <r>
      <rPr>
        <b/>
        <sz val="12"/>
        <rFont val="TH SarabunPSK"/>
        <family val="2"/>
      </rPr>
      <t xml:space="preserve"> นักวิชาการเงินและบัญชี</t>
    </r>
  </si>
  <si>
    <r>
      <t xml:space="preserve">ค่าจ้างประจำ                        </t>
    </r>
    <r>
      <rPr>
        <b/>
        <sz val="12"/>
        <rFont val="TH SarabunPSK"/>
        <family val="2"/>
      </rPr>
      <t xml:space="preserve"> </t>
    </r>
    <r>
      <rPr>
        <sz val="14"/>
        <rFont val="TH SarabunPSK"/>
        <family val="2"/>
      </rPr>
      <t>นักวิชาการเงินและบัญชี</t>
    </r>
  </si>
  <si>
    <t xml:space="preserve">เงินรับฝากรายละเอียดประกอบงบทดลองและรายงานรับ - จ่ายเงินประจำเดือนกันยายน 2554  </t>
  </si>
  <si>
    <t>ณ วันที่  30  กันยายน    2554</t>
  </si>
  <si>
    <t>88</t>
  </si>
  <si>
    <t>07</t>
  </si>
  <si>
    <t>#135,115</t>
  </si>
  <si>
    <t>#140,608</t>
  </si>
  <si>
    <t>*522,125</t>
  </si>
  <si>
    <t>องค์การบริหารส่วนตำบลแวงน้อย                                                               เดือน   กันยายน  2554</t>
  </si>
  <si>
    <t>19</t>
  </si>
  <si>
    <t>45</t>
  </si>
  <si>
    <t>05</t>
  </si>
  <si>
    <t>73</t>
  </si>
  <si>
    <t>21</t>
  </si>
  <si>
    <t>65</t>
  </si>
  <si>
    <t>95</t>
  </si>
  <si>
    <t>36</t>
  </si>
  <si>
    <t>75</t>
  </si>
  <si>
    <t>(921,572</t>
  </si>
  <si>
    <t>02)</t>
  </si>
  <si>
    <t xml:space="preserve">           รายรับจริงประกอบงบทดลองและเงินรับ-จ่าย   ประจำเดือน  กันยายน  2554</t>
  </si>
  <si>
    <t xml:space="preserve">            ณ  วันที่  30  เดือน   กันยายน   2554</t>
  </si>
  <si>
    <t xml:space="preserve">    (นางสาวพิมพ์ใจ     หล่ามี)                                               (นางรุ้ง            สุขกำเนิด)                                          (นายจำนงค์      หน่ายโสก)                                    (นายมงคล   พลบำรุง)</t>
  </si>
  <si>
    <t xml:space="preserve">     นักวิชาการเงินและบัญชี                                                    หัวหน้าส่วนการคลัง                                          ปลัดองค์การบริหารส่วนตำบลแวงน้อย                 นายกองค์การบริหารส่วนตำบลแวงน้อย</t>
  </si>
  <si>
    <t>เงินสะสม 1 ตุลาคม 2553</t>
  </si>
  <si>
    <t>หัก สำรองเงินรายรับปี 54</t>
  </si>
  <si>
    <t>เงินสะสม 30 กันยายน 2554</t>
  </si>
  <si>
    <t>ณ 30 กันยายน 2554</t>
  </si>
  <si>
    <t>ณ  30  กันยายน 2554</t>
  </si>
  <si>
    <t>รายจ่ายค้างจ่ายระหว่างดำเนินการ  (หมายเหตุ     )</t>
  </si>
  <si>
    <t>เจ้าหนี้ผู้รับจ้าง  (หมายเหตุ     )</t>
  </si>
  <si>
    <t>โครงการระหว่างดำเนินการ  (หมายเหตุ      )</t>
  </si>
  <si>
    <t>งบรายรับ-รายจ่าย ตามงบประมาณ ประจำปี พ.ศ. 2554</t>
  </si>
  <si>
    <t>ตั้งแต่วันที่ 1 ตุลาคม 2553ถึง วันที่  30 กันยายน  2554</t>
  </si>
  <si>
    <t xml:space="preserve">    นักวิชาการเงินและบัญชี                          </t>
  </si>
  <si>
    <t xml:space="preserve">                                                (นางรุ้ง         สุขกำเนิด)</t>
  </si>
  <si>
    <t>ประจำปีงบประมาณ   พ.ศ.2554</t>
  </si>
  <si>
    <t xml:space="preserve">                                        องค์การบริหารส่วนตำบลแวงน้อย                          </t>
  </si>
  <si>
    <t>รายจ่ายที่รอจ่าย  (หมายเหตุ  3)</t>
  </si>
  <si>
    <t>นักวิชาการเงินและบัญชี</t>
  </si>
  <si>
    <t>(นางรุ้ง     สุขกำเนิด)</t>
  </si>
  <si>
    <t>เงินสดคงเหลือเมื่อวันที่  1 กันยายน   2554</t>
  </si>
  <si>
    <t>01</t>
  </si>
  <si>
    <t>เงินสดคงเหลือเมื่อวันที่ 30 กันยายน   2554</t>
  </si>
  <si>
    <t>92</t>
  </si>
  <si>
    <t>งบเงินรับ - จ่ายประจำเดือนกันยายน  2554</t>
  </si>
  <si>
    <t>ณ  วันที่  30  กันยายน   2554</t>
  </si>
  <si>
    <t>ค่าวัสดุ/ค่าจัดซื้อวัสดุอาหารเสริม (นม) ให้แก่ศูนย์พัฒนาเด็กเล็ก</t>
  </si>
  <si>
    <t>ค่าวัสดุ/ค่าจัดซื้อวัสดุอาหารเสริม (นม) ให้แก่นักเรียนสังกัด  สพฐ.</t>
  </si>
  <si>
    <t>ค่าวัสดุ/โครงการจ้างเหมาประกอบอาหารกลางวันให้แก่ ศพด.บ้านหนองแขม</t>
  </si>
  <si>
    <t>ค่าวัสดุ/โครงการจ้างเหมาประกอบอาหารกลางวันให้แก่ ศพด.บ้านนาจาน</t>
  </si>
  <si>
    <t>ค่าใช้สอย/ค่าเหมาบริการเวรยามเฝ้า  ศพด.บ้านหนองแขม</t>
  </si>
  <si>
    <t>ค่าใช้สอย/โครงการจ้างเหมาซ่อมแซมศูนย์พัฒนาเด็กเล็กบ้านนาจาน</t>
  </si>
  <si>
    <t>ค่าใช้สอย/ค่าจ้างเหมาบริการเช่าเต็นท์เพื่อใช้ในโครงการรับเสด็จพระเจ้าหลานเธอ  พระองค์เจ้าพัชรกิตติยาภา</t>
  </si>
  <si>
    <t>ค่าใช้สอย/ค่าจ้างเหมาปรับปรุงภูมิทัศน์ถางป่าสองข้างทางในโครงการรับเสด็จพระเจ้าหลานเธอ  พระองค์เจ้าพัชรกิตติยาภา</t>
  </si>
  <si>
    <t>ค่าใช้สอย/ค่าจ้างเหมาบริการจัดทำข้าวกล่องโครงการรับเสด็จพระเจ้าหลานเธอ  พระองค์เจ้าพัชรกิตติยาภา</t>
  </si>
  <si>
    <t>ค่าใช้สอย/ค่าจ้างเหมาบริการก่อสร้างห้องสรงโครงการรับเสด็จพระเจ้าหลานเธอ  พระองค์เจ้าพัชรกิตติยาภา</t>
  </si>
  <si>
    <t>ค่าใช้สอย/ค่าจ้างเหมาบริการปรับปรุงภูมิทัศน์บริเวณรับเสด็จและจัดทำทางลาดพระบาทโครงการรับเสด็จพระเจ้าหลานเธอ  พระองค์เจ้าพัชรกิตติยาภา</t>
  </si>
  <si>
    <t>ค่าใช้สอย/ยืมเงินงบประมาณเพื่อทดรองจ่ายค่าตอบแทน  อปพร.เข้าเวรที่ศูนย์กู้ชีพ อบต.แวงน้อย</t>
  </si>
  <si>
    <t>ค่าใช้สอย/ยืมเงินงบประมาณเพื่อทดรองจ่ายในโครงการรับเสด็จฯ</t>
  </si>
  <si>
    <t>ค่าตอบแทน/ยืมเงินงบประมาณเพื่อทอรองจ่ายค่าตอบแทนคณะกรรมการดำเนินการจัดหาพัสดุ</t>
  </si>
  <si>
    <t>(นางสาวพิมพ์ใจ  หล่ามี)</t>
  </si>
  <si>
    <t>(นางรุ้ง   สุขกำเนิด)</t>
  </si>
  <si>
    <t>โครงการระหว่างดำเนินการ  (หมายเหตุ  7  )</t>
  </si>
  <si>
    <t>โครงการก่อสร้างรางระบายน้ำบ้านหนองหอย</t>
  </si>
  <si>
    <t>ที่ดินและสิ่งก่อสร้าง/โครงการขุดลอกหนองคูใหญ่บ้านกุดรู  หมู่ 4</t>
  </si>
  <si>
    <t>ที่ดินและสิ่งก่อสร้าง/โครงการปรับปรุงภูมิทัศน์หนองแวงสุ่มเพื่อเตรียมจัดทำเป็นสวนสาธารณะ</t>
  </si>
  <si>
    <t>ที่ดินและสิ่งก่อสร้าง/โครงการก่อสร้างรางระบายน้ำบ้านหนองแขม 2 ม.13</t>
  </si>
  <si>
    <t>ที่ดินและสิ่งก่อสร้าง/โครงการก่อสร้างทางเท้า  คสล.  บ้านศรีเมือง ม.12</t>
  </si>
  <si>
    <t>ที่ดินและสิ่งก่อสร้าง/โครงการก่อสร้างถนน คสล.บ้านอีโล  หมู่ 5</t>
  </si>
  <si>
    <t>ที่ดินและสิ่งก่อสร้าง/โครงการก่อสร้างถนน คสล.บ้านหนองแขม 1 หมู่  3</t>
  </si>
  <si>
    <t>ที่ดินและสิ่งก่อสร้าง/โครงการก่อสร้างถนน คสล.บ้านโนนศิลา   หมู่  9</t>
  </si>
  <si>
    <t>นักวิชการเงินและบัญชี</t>
  </si>
  <si>
    <t>หัวหน้ส่วนการคลัง</t>
  </si>
  <si>
    <t>รายจ่ายค้างจ่าย   (หมายเหตุ  8 )</t>
  </si>
  <si>
    <t>รายจ่ายค้างจ่ายระหว่างดำเนินการ  (หมายเหตุ  4 )</t>
  </si>
  <si>
    <t>เจ้าหนี้ผู้รับจ้าง  (หมายเหตุ  5  )</t>
  </si>
  <si>
    <t>รายจ่ายผลัดส่งใบสำคัญ  (หมายเหตุ  6  )</t>
  </si>
  <si>
    <t>ที่ดินฯ/โครงการก่อสร้างถนน  คสล.บ้านหนองแขม 1   หมู่  3</t>
  </si>
  <si>
    <t xml:space="preserve">ที่ดินฯ/โครงการก่อสร้างถนน  คสล.บ้านดอนหัน   หมู่ 2  </t>
  </si>
  <si>
    <t>ที่ดินฯ/โครงการก่อสร้างถนน  คสล. บ้านโนนขี้เหล็ก  หมู่  11</t>
  </si>
  <si>
    <t>ที่ดินฯ/โครงการก่อสร้างถนน  คสล. บ้านโนนศิลา  หมู่  9 สายศิลาอาสต์-ถนนดำ</t>
  </si>
  <si>
    <t>ที่ดินฯ/โครงการก่อสร้างถนน  คสล. บ้านอีโล   หมู่  5</t>
  </si>
  <si>
    <t>ที่ดินฯ/โครงการก่อสร้างถนน  คสล. บ้านป่าเป้ง   หมู่ 8  สายทางเข้าหมู่บ้าน</t>
  </si>
  <si>
    <t>ที่ดินฯ/โครงการก่อสร้างถนน  คสล. บ้านหนองแขม 2   หมู่ 13</t>
  </si>
  <si>
    <t>ที่ดินฯ/โครงการก่อสร้างรางระบายน้ำ หมู่ 4  บ้านกุดรู</t>
  </si>
  <si>
    <t>ที่ดินฯ/โครงการก่อสร้างรางระบายน้ำ หมู่ 7  บ้านหนองหอย</t>
  </si>
  <si>
    <t>ที่ดินฯ/โครงการก่อสร้างลานกีฬาต้านยาเสพติดบ้านนาจาน  หมู่ที่ 10</t>
  </si>
  <si>
    <t>ที่ดินฯ/โครงการก่อสร้างห้องน้ำห้องส้วม  ศพด.บ้านหนองแขม</t>
  </si>
  <si>
    <t>ที่ดินฯ/โครงการก่อสร้างห้องน้ำห้องส้วม  ศพด.บ้านนาจาน</t>
  </si>
  <si>
    <t>ที่ดินฯ/โครงการกั้นห้องโรงจอดรถเพื่อเป็นห้องเก็บของโดยเทพื้น  คสล.</t>
  </si>
  <si>
    <t>ที่ดินฯ/โครงการต่อเติมอาคารอเนกประสงค์สำนักงาน  อบต.แวงน้อย</t>
  </si>
  <si>
    <t>ที่ดินฯ/โครงการติดตั้งต่อเติมผนังกั้นห้องอาคารศูนย์ฝึกอาชีพ อบต.แวงน้อย</t>
  </si>
  <si>
    <t>ที่ดินฯ/โครงการปรับปรุงซ่อมแซมถนนสายจากเขตเทศบาล-ลำห้วยนา  หมู่ 1</t>
  </si>
  <si>
    <t>ที่ดินฯ/โครงการปรับปรุงภูมิทัศน์และสนามวางอุปกรณ์เครื่องเล่นสนามเด็กเล่น  ศพด.บ้านหนองแขม</t>
  </si>
  <si>
    <t>ที่ดินฯ/โครงการปรับปรุงห้องน้ำทำทางลาดห้องน้ำผู้พิการ</t>
  </si>
  <si>
    <t>ที่ดินฯ/โครงการปรับปรุงห้องน้ำพร้อมตดแต่งภูมิทัศน์หน้าห้องน้ำ</t>
  </si>
  <si>
    <t xml:space="preserve">ที่ดินฯ/โครงการรื้อปรับปรุงห้องน้ำห้องครัว ห้องเก็บของ  และถังเก็บน้ำ  คสล. </t>
  </si>
  <si>
    <t>ศพด.บ้านนาจานให้เป็นห้องครัวและห้องรับประทานอาหาร</t>
  </si>
  <si>
    <t>ครุภัณฑ์/โครงการติดตั้งผ้าม่านห้องประชุมสภา  อบต.แวงน้อย</t>
  </si>
  <si>
    <t>(นางสาวพิมพ์ใจ    หล่ามี)</t>
  </si>
  <si>
    <t>รายจ่ายผลัดส่งใบสำคัญ (หมายเหตุ     )</t>
  </si>
  <si>
    <t>รายจ่ายค้างจ่ายระหว่างดำเนินการ  (หมายเหตุ      )</t>
  </si>
  <si>
    <t>โครงการระหว่างดำเนินการ   (หมายเหตุ        )</t>
  </si>
  <si>
    <t>รายจ่ายค้างจ่าย  (หมายเหตุ      )</t>
  </si>
  <si>
    <r>
      <t xml:space="preserve">เจ้าหนี้ผู้รับจ้าง (หมายเหตุ    ) </t>
    </r>
    <r>
      <rPr>
        <sz val="14"/>
        <rFont val="TH SarabunPSK"/>
        <family val="2"/>
      </rPr>
      <t xml:space="preserve"> ลงชื่อ                             ผู้อนุมัติ</t>
    </r>
  </si>
  <si>
    <r>
      <t xml:space="preserve">เจ้าหนี้ผู้รับจ้าง  (หมายเหตุ      )   </t>
    </r>
    <r>
      <rPr>
        <sz val="14"/>
        <rFont val="TH SarabunPSK"/>
        <family val="2"/>
      </rPr>
      <t xml:space="preserve"> ลงชื่อ                             ผู้อนุมัติ</t>
    </r>
  </si>
  <si>
    <r>
      <t xml:space="preserve">บัญชีรายจ่ายรอจ่าย (หมายเหตุ 3 )         </t>
    </r>
    <r>
      <rPr>
        <sz val="14"/>
        <rFont val="TH SarabunPSK"/>
        <family val="2"/>
      </rPr>
      <t>(นายมงคล    พลบำรุง)</t>
    </r>
  </si>
  <si>
    <t>รายจ่ายค้างจ่าย  (หมายเหตุ     )</t>
  </si>
  <si>
    <t>รายจ่ายค้างจ่ายระหว่างดำเนินการ   (หมายเหตุ  4)</t>
  </si>
  <si>
    <t>รายจ่ายผลัดส่งใบสำคัญ   (หมายเหตุ      )</t>
  </si>
  <si>
    <t>รายจ่ายค้างจ่าย  (หมายเหตุ   )</t>
  </si>
  <si>
    <t>รายจ่ายค้างจ่ายระหว่างดำเนินการ(หมายเหตุ    )</t>
  </si>
  <si>
    <t>โครงการระหว่างดำเนินการ (หมายเหตุ     )</t>
  </si>
  <si>
    <t>รายจ่ายผลัดส่งใบสำคัญ  (หมายเหตุ      )</t>
  </si>
  <si>
    <t>เจ้าหนี้ผู้รับจ้าง   (หมายเหตุ     )</t>
  </si>
  <si>
    <t>งบทรัพย์สิน  (แก้ไข)</t>
  </si>
  <si>
    <t>ห้องน้ำ   ห้องส้วม    อบต.แวงน้อย</t>
  </si>
  <si>
    <t xml:space="preserve">     (นางสาวพิมพ์ใจ     หล่ามี)                              (นางรุ้ง     สุขกำเนิด)</t>
  </si>
  <si>
    <t xml:space="preserve">     ลงชื่อ                                   ผู้ตรวจสอบ</t>
  </si>
  <si>
    <t xml:space="preserve">     นักวิชาการเงินและบัญชี                                    หัวหน้าส่วนการคลัง</t>
  </si>
  <si>
    <t xml:space="preserve">                                                      ปลัดองค์การบริหารส่วนตำบลแวงน้อย</t>
  </si>
  <si>
    <t xml:space="preserve">                          นายกองค์การบริหารส่วนตำบลแวงน้อย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</si>
</sst>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-* #,##0.0_-;\-* #,##0.0_-;_-* &quot;-&quot;??_-;_-@_-"/>
  </numFmts>
  <fonts count="31">
    <font>
      <sz val="10"/>
      <name val="Arial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14"/>
      <name val="Cordia New"/>
      <family val="0"/>
    </font>
    <font>
      <sz val="8"/>
      <name val="Arial"/>
      <family val="0"/>
    </font>
    <font>
      <b/>
      <sz val="16"/>
      <name val="EucrosiaUPC"/>
      <family val="1"/>
    </font>
    <font>
      <sz val="16"/>
      <name val="EucrosiaUPC"/>
      <family val="1"/>
    </font>
    <font>
      <sz val="16"/>
      <name val="Angsana New"/>
      <family val="1"/>
    </font>
    <font>
      <b/>
      <sz val="16"/>
      <name val="Angsana New"/>
      <family val="1"/>
    </font>
    <font>
      <sz val="16"/>
      <name val="Cordia New"/>
      <family val="2"/>
    </font>
    <font>
      <b/>
      <sz val="14"/>
      <name val="Cordia New"/>
      <family val="2"/>
    </font>
    <font>
      <sz val="12"/>
      <name val="Cordia New"/>
      <family val="2"/>
    </font>
    <font>
      <sz val="13"/>
      <name val="Cordia New"/>
      <family val="2"/>
    </font>
    <font>
      <b/>
      <sz val="13"/>
      <name val="Cordia New"/>
      <family val="2"/>
    </font>
    <font>
      <b/>
      <u val="single"/>
      <sz val="14"/>
      <name val="Cordia New"/>
      <family val="2"/>
    </font>
    <font>
      <b/>
      <sz val="10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5"/>
      <name val="TH SarabunPSK"/>
      <family val="2"/>
    </font>
    <font>
      <sz val="16"/>
      <color indexed="10"/>
      <name val="TH SarabunPSK"/>
      <family val="2"/>
    </font>
    <font>
      <b/>
      <sz val="14"/>
      <name val="TH SarabunPSK"/>
      <family val="2"/>
    </font>
    <font>
      <sz val="14"/>
      <name val="Arial"/>
      <family val="0"/>
    </font>
    <font>
      <b/>
      <u val="single"/>
      <sz val="14"/>
      <name val="TH SarabunPSK"/>
      <family val="2"/>
    </font>
    <font>
      <sz val="10"/>
      <name val="TH SarabunPSK"/>
      <family val="2"/>
    </font>
    <font>
      <u val="single"/>
      <sz val="16"/>
      <name val="TH SarabunPSK"/>
      <family val="2"/>
    </font>
    <font>
      <u val="single"/>
      <sz val="14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1"/>
      <name val="TH SarabunPSK"/>
      <family val="2"/>
    </font>
    <font>
      <sz val="13"/>
      <name val="TH SarabunPSK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hair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481">
    <xf numFmtId="0" fontId="0" fillId="0" borderId="0" xfId="0" applyAlignment="1">
      <alignment/>
    </xf>
    <xf numFmtId="0" fontId="9" fillId="0" borderId="0" xfId="0" applyFont="1" applyAlignment="1">
      <alignment/>
    </xf>
    <xf numFmtId="43" fontId="10" fillId="0" borderId="1" xfId="17" applyFont="1" applyBorder="1" applyAlignment="1">
      <alignment/>
    </xf>
    <xf numFmtId="0" fontId="3" fillId="0" borderId="2" xfId="0" applyFont="1" applyBorder="1" applyAlignment="1">
      <alignment/>
    </xf>
    <xf numFmtId="43" fontId="3" fillId="0" borderId="2" xfId="17" applyFont="1" applyBorder="1" applyAlignment="1">
      <alignment/>
    </xf>
    <xf numFmtId="0" fontId="3" fillId="0" borderId="3" xfId="0" applyFont="1" applyBorder="1" applyAlignment="1">
      <alignment/>
    </xf>
    <xf numFmtId="43" fontId="3" fillId="0" borderId="3" xfId="17" applyFont="1" applyBorder="1" applyAlignment="1">
      <alignment/>
    </xf>
    <xf numFmtId="0" fontId="3" fillId="0" borderId="0" xfId="0" applyFont="1" applyBorder="1" applyAlignment="1">
      <alignment/>
    </xf>
    <xf numFmtId="43" fontId="3" fillId="0" borderId="4" xfId="17" applyFont="1" applyBorder="1" applyAlignment="1">
      <alignment/>
    </xf>
    <xf numFmtId="0" fontId="3" fillId="0" borderId="0" xfId="0" applyFont="1" applyAlignment="1">
      <alignment/>
    </xf>
    <xf numFmtId="0" fontId="3" fillId="0" borderId="3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3" fontId="3" fillId="0" borderId="0" xfId="17" applyFont="1" applyBorder="1" applyAlignment="1">
      <alignment/>
    </xf>
    <xf numFmtId="0" fontId="3" fillId="0" borderId="5" xfId="0" applyFont="1" applyBorder="1" applyAlignment="1">
      <alignment/>
    </xf>
    <xf numFmtId="49" fontId="3" fillId="0" borderId="5" xfId="0" applyNumberFormat="1" applyFont="1" applyBorder="1" applyAlignment="1">
      <alignment horizontal="center"/>
    </xf>
    <xf numFmtId="43" fontId="3" fillId="0" borderId="5" xfId="17" applyFont="1" applyBorder="1" applyAlignment="1">
      <alignment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43" fontId="3" fillId="0" borderId="7" xfId="17" applyFont="1" applyBorder="1" applyAlignment="1">
      <alignment/>
    </xf>
    <xf numFmtId="0" fontId="3" fillId="0" borderId="2" xfId="0" applyFont="1" applyBorder="1" applyAlignment="1">
      <alignment horizontal="left" vertical="center"/>
    </xf>
    <xf numFmtId="49" fontId="3" fillId="0" borderId="8" xfId="0" applyNumberFormat="1" applyFont="1" applyBorder="1" applyAlignment="1">
      <alignment horizontal="center" vertical="center"/>
    </xf>
    <xf numFmtId="43" fontId="3" fillId="0" borderId="2" xfId="17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9" fontId="3" fillId="0" borderId="2" xfId="0" applyNumberFormat="1" applyFont="1" applyBorder="1" applyAlignment="1">
      <alignment/>
    </xf>
    <xf numFmtId="49" fontId="3" fillId="0" borderId="3" xfId="0" applyNumberFormat="1" applyFont="1" applyBorder="1" applyAlignment="1">
      <alignment/>
    </xf>
    <xf numFmtId="43" fontId="3" fillId="0" borderId="9" xfId="17" applyFont="1" applyBorder="1" applyAlignment="1">
      <alignment/>
    </xf>
    <xf numFmtId="0" fontId="11" fillId="0" borderId="2" xfId="0" applyFont="1" applyBorder="1" applyAlignment="1">
      <alignment/>
    </xf>
    <xf numFmtId="49" fontId="3" fillId="0" borderId="3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187" fontId="3" fillId="0" borderId="2" xfId="17" applyNumberFormat="1" applyFont="1" applyBorder="1" applyAlignment="1">
      <alignment/>
    </xf>
    <xf numFmtId="187" fontId="3" fillId="0" borderId="2" xfId="17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7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2" fillId="0" borderId="2" xfId="0" applyFont="1" applyBorder="1" applyAlignment="1">
      <alignment/>
    </xf>
    <xf numFmtId="187" fontId="12" fillId="0" borderId="2" xfId="17" applyNumberFormat="1" applyFont="1" applyBorder="1" applyAlignment="1">
      <alignment/>
    </xf>
    <xf numFmtId="43" fontId="12" fillId="0" borderId="2" xfId="17" applyFont="1" applyBorder="1" applyAlignment="1">
      <alignment/>
    </xf>
    <xf numFmtId="0" fontId="12" fillId="0" borderId="2" xfId="0" applyFont="1" applyBorder="1" applyAlignment="1">
      <alignment horizontal="center"/>
    </xf>
    <xf numFmtId="0" fontId="13" fillId="0" borderId="2" xfId="0" applyFont="1" applyBorder="1" applyAlignment="1">
      <alignment/>
    </xf>
    <xf numFmtId="43" fontId="13" fillId="0" borderId="6" xfId="17" applyFont="1" applyBorder="1" applyAlignment="1">
      <alignment/>
    </xf>
    <xf numFmtId="187" fontId="12" fillId="0" borderId="2" xfId="17" applyNumberFormat="1" applyFont="1" applyBorder="1" applyAlignment="1">
      <alignment horizontal="center"/>
    </xf>
    <xf numFmtId="43" fontId="13" fillId="0" borderId="1" xfId="0" applyNumberFormat="1" applyFont="1" applyBorder="1" applyAlignment="1">
      <alignment/>
    </xf>
    <xf numFmtId="0" fontId="13" fillId="0" borderId="2" xfId="0" applyFont="1" applyBorder="1" applyAlignment="1">
      <alignment horizontal="center"/>
    </xf>
    <xf numFmtId="43" fontId="12" fillId="0" borderId="2" xfId="17" applyNumberFormat="1" applyFont="1" applyBorder="1" applyAlignment="1">
      <alignment/>
    </xf>
    <xf numFmtId="43" fontId="12" fillId="0" borderId="2" xfId="0" applyNumberFormat="1" applyFont="1" applyBorder="1" applyAlignment="1">
      <alignment/>
    </xf>
    <xf numFmtId="43" fontId="12" fillId="0" borderId="2" xfId="17" applyNumberFormat="1" applyFont="1" applyBorder="1" applyAlignment="1">
      <alignment horizontal="right"/>
    </xf>
    <xf numFmtId="0" fontId="13" fillId="0" borderId="6" xfId="0" applyFont="1" applyBorder="1" applyAlignment="1">
      <alignment/>
    </xf>
    <xf numFmtId="187" fontId="13" fillId="0" borderId="6" xfId="17" applyNumberFormat="1" applyFont="1" applyBorder="1" applyAlignment="1">
      <alignment/>
    </xf>
    <xf numFmtId="43" fontId="13" fillId="0" borderId="1" xfId="17" applyFont="1" applyBorder="1" applyAlignment="1">
      <alignment/>
    </xf>
    <xf numFmtId="0" fontId="12" fillId="0" borderId="6" xfId="0" applyFont="1" applyBorder="1" applyAlignment="1">
      <alignment horizontal="center"/>
    </xf>
    <xf numFmtId="0" fontId="12" fillId="0" borderId="6" xfId="0" applyFont="1" applyFill="1" applyBorder="1" applyAlignment="1">
      <alignment/>
    </xf>
    <xf numFmtId="187" fontId="12" fillId="0" borderId="6" xfId="17" applyNumberFormat="1" applyFont="1" applyFill="1" applyBorder="1" applyAlignment="1">
      <alignment horizontal="center"/>
    </xf>
    <xf numFmtId="43" fontId="12" fillId="0" borderId="3" xfId="17" applyFont="1" applyBorder="1" applyAlignment="1">
      <alignment/>
    </xf>
    <xf numFmtId="0" fontId="12" fillId="0" borderId="6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3" xfId="0" applyFont="1" applyBorder="1" applyAlignment="1">
      <alignment/>
    </xf>
    <xf numFmtId="0" fontId="12" fillId="0" borderId="0" xfId="0" applyFont="1" applyAlignment="1">
      <alignment/>
    </xf>
    <xf numFmtId="187" fontId="3" fillId="0" borderId="11" xfId="17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187" fontId="3" fillId="0" borderId="2" xfId="17" applyNumberFormat="1" applyFont="1" applyBorder="1" applyAlignment="1">
      <alignment horizontal="right"/>
    </xf>
    <xf numFmtId="49" fontId="3" fillId="0" borderId="2" xfId="0" applyNumberFormat="1" applyFont="1" applyBorder="1" applyAlignment="1">
      <alignment horizontal="right"/>
    </xf>
    <xf numFmtId="0" fontId="14" fillId="0" borderId="2" xfId="0" applyFont="1" applyBorder="1" applyAlignment="1">
      <alignment horizontal="center"/>
    </xf>
    <xf numFmtId="187" fontId="10" fillId="0" borderId="1" xfId="17" applyNumberFormat="1" applyFont="1" applyBorder="1" applyAlignment="1">
      <alignment/>
    </xf>
    <xf numFmtId="0" fontId="10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43" fontId="7" fillId="0" borderId="0" xfId="17" applyFont="1" applyAlignment="1">
      <alignment/>
    </xf>
    <xf numFmtId="43" fontId="0" fillId="0" borderId="0" xfId="17" applyAlignment="1">
      <alignment/>
    </xf>
    <xf numFmtId="43" fontId="0" fillId="0" borderId="0" xfId="17" applyFont="1" applyAlignment="1">
      <alignment/>
    </xf>
    <xf numFmtId="43" fontId="15" fillId="0" borderId="12" xfId="17" applyFont="1" applyBorder="1" applyAlignment="1">
      <alignment/>
    </xf>
    <xf numFmtId="43" fontId="8" fillId="0" borderId="12" xfId="17" applyFont="1" applyBorder="1" applyAlignment="1">
      <alignment/>
    </xf>
    <xf numFmtId="0" fontId="15" fillId="0" borderId="12" xfId="0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43" fontId="0" fillId="0" borderId="0" xfId="0" applyNumberFormat="1" applyAlignment="1">
      <alignment/>
    </xf>
    <xf numFmtId="0" fontId="17" fillId="0" borderId="0" xfId="23" applyFont="1" applyAlignment="1">
      <alignment horizontal="center"/>
      <protection/>
    </xf>
    <xf numFmtId="0" fontId="16" fillId="0" borderId="13" xfId="23" applyFont="1" applyBorder="1" applyAlignment="1">
      <alignment horizontal="center"/>
      <protection/>
    </xf>
    <xf numFmtId="0" fontId="16" fillId="0" borderId="6" xfId="23" applyFont="1" applyBorder="1" applyAlignment="1">
      <alignment horizontal="center"/>
      <protection/>
    </xf>
    <xf numFmtId="0" fontId="17" fillId="0" borderId="6" xfId="23" applyFont="1" applyBorder="1">
      <alignment/>
      <protection/>
    </xf>
    <xf numFmtId="0" fontId="17" fillId="0" borderId="6" xfId="23" applyFont="1" applyBorder="1" applyAlignment="1">
      <alignment horizontal="center"/>
      <protection/>
    </xf>
    <xf numFmtId="187" fontId="17" fillId="0" borderId="6" xfId="17" applyNumberFormat="1" applyFont="1" applyBorder="1" applyAlignment="1">
      <alignment/>
    </xf>
    <xf numFmtId="49" fontId="17" fillId="0" borderId="6" xfId="23" applyNumberFormat="1" applyFont="1" applyBorder="1" applyAlignment="1">
      <alignment horizontal="center"/>
      <protection/>
    </xf>
    <xf numFmtId="187" fontId="17" fillId="0" borderId="6" xfId="17" applyNumberFormat="1" applyFont="1" applyBorder="1" applyAlignment="1">
      <alignment horizontal="right"/>
    </xf>
    <xf numFmtId="187" fontId="17" fillId="0" borderId="6" xfId="23" applyNumberFormat="1" applyFont="1" applyBorder="1" applyAlignment="1">
      <alignment horizontal="center"/>
      <protection/>
    </xf>
    <xf numFmtId="0" fontId="18" fillId="0" borderId="6" xfId="23" applyFont="1" applyBorder="1">
      <alignment/>
      <protection/>
    </xf>
    <xf numFmtId="49" fontId="17" fillId="0" borderId="1" xfId="23" applyNumberFormat="1" applyFont="1" applyBorder="1" applyAlignment="1">
      <alignment horizontal="center"/>
      <protection/>
    </xf>
    <xf numFmtId="187" fontId="18" fillId="0" borderId="1" xfId="17" applyNumberFormat="1" applyFont="1" applyBorder="1" applyAlignment="1">
      <alignment horizontal="right"/>
    </xf>
    <xf numFmtId="43" fontId="17" fillId="0" borderId="1" xfId="17" applyFont="1" applyBorder="1" applyAlignment="1">
      <alignment horizontal="right"/>
    </xf>
    <xf numFmtId="0" fontId="17" fillId="0" borderId="0" xfId="23" applyFont="1">
      <alignment/>
      <protection/>
    </xf>
    <xf numFmtId="187" fontId="17" fillId="0" borderId="0" xfId="17" applyNumberFormat="1" applyFont="1" applyAlignment="1">
      <alignment/>
    </xf>
    <xf numFmtId="0" fontId="18" fillId="0" borderId="0" xfId="23" applyFont="1">
      <alignment/>
      <protection/>
    </xf>
    <xf numFmtId="0" fontId="17" fillId="0" borderId="0" xfId="23" applyFont="1" applyAlignment="1">
      <alignment horizontal="right"/>
      <protection/>
    </xf>
    <xf numFmtId="187" fontId="17" fillId="0" borderId="0" xfId="17" applyNumberFormat="1" applyFont="1" applyAlignment="1">
      <alignment horizontal="right"/>
    </xf>
    <xf numFmtId="0" fontId="17" fillId="0" borderId="0" xfId="23" applyFont="1" applyBorder="1">
      <alignment/>
      <protection/>
    </xf>
    <xf numFmtId="187" fontId="17" fillId="0" borderId="0" xfId="17" applyNumberFormat="1" applyFont="1" applyBorder="1" applyAlignment="1">
      <alignment/>
    </xf>
    <xf numFmtId="0" fontId="17" fillId="0" borderId="0" xfId="23" applyFont="1" applyBorder="1" applyAlignment="1">
      <alignment horizontal="center"/>
      <protection/>
    </xf>
    <xf numFmtId="187" fontId="17" fillId="0" borderId="0" xfId="17" applyNumberFormat="1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22" applyFont="1" applyAlignment="1">
      <alignment horizontal="left"/>
      <protection/>
    </xf>
    <xf numFmtId="49" fontId="18" fillId="0" borderId="7" xfId="22" applyNumberFormat="1" applyFont="1" applyBorder="1" applyAlignment="1">
      <alignment horizontal="center"/>
      <protection/>
    </xf>
    <xf numFmtId="187" fontId="18" fillId="0" borderId="14" xfId="17" applyNumberFormat="1" applyFont="1" applyBorder="1" applyAlignment="1">
      <alignment horizontal="right"/>
    </xf>
    <xf numFmtId="49" fontId="18" fillId="0" borderId="15" xfId="22" applyNumberFormat="1" applyFont="1" applyBorder="1" applyAlignment="1">
      <alignment horizontal="center"/>
      <protection/>
    </xf>
    <xf numFmtId="187" fontId="18" fillId="0" borderId="14" xfId="17" applyNumberFormat="1" applyFont="1" applyBorder="1" applyAlignment="1">
      <alignment/>
    </xf>
    <xf numFmtId="49" fontId="18" fillId="0" borderId="16" xfId="22" applyNumberFormat="1" applyFont="1" applyBorder="1" applyAlignment="1">
      <alignment horizontal="center"/>
      <protection/>
    </xf>
    <xf numFmtId="0" fontId="18" fillId="0" borderId="0" xfId="22" applyFont="1">
      <alignment/>
      <protection/>
    </xf>
    <xf numFmtId="49" fontId="18" fillId="0" borderId="2" xfId="22" applyNumberFormat="1" applyFont="1" applyBorder="1" applyAlignment="1">
      <alignment horizontal="center"/>
      <protection/>
    </xf>
    <xf numFmtId="187" fontId="18" fillId="0" borderId="17" xfId="17" applyNumberFormat="1" applyFont="1" applyBorder="1" applyAlignment="1">
      <alignment/>
    </xf>
    <xf numFmtId="49" fontId="18" fillId="0" borderId="18" xfId="22" applyNumberFormat="1" applyFont="1" applyBorder="1" applyAlignment="1">
      <alignment horizontal="center"/>
      <protection/>
    </xf>
    <xf numFmtId="49" fontId="18" fillId="0" borderId="19" xfId="22" applyNumberFormat="1" applyFont="1" applyBorder="1" applyAlignment="1">
      <alignment horizontal="center"/>
      <protection/>
    </xf>
    <xf numFmtId="187" fontId="18" fillId="0" borderId="17" xfId="17" applyNumberFormat="1" applyFont="1" applyBorder="1" applyAlignment="1">
      <alignment horizontal="right"/>
    </xf>
    <xf numFmtId="49" fontId="18" fillId="0" borderId="2" xfId="22" applyNumberFormat="1" applyFont="1" applyBorder="1" applyAlignment="1" quotePrefix="1">
      <alignment horizontal="center"/>
      <protection/>
    </xf>
    <xf numFmtId="187" fontId="18" fillId="0" borderId="17" xfId="17" applyNumberFormat="1" applyFont="1" applyBorder="1" applyAlignment="1">
      <alignment horizontal="center"/>
    </xf>
    <xf numFmtId="49" fontId="18" fillId="0" borderId="18" xfId="17" applyNumberFormat="1" applyFont="1" applyBorder="1" applyAlignment="1">
      <alignment horizontal="center"/>
    </xf>
    <xf numFmtId="49" fontId="18" fillId="0" borderId="4" xfId="22" applyNumberFormat="1" applyFont="1" applyBorder="1" applyAlignment="1">
      <alignment horizontal="center"/>
      <protection/>
    </xf>
    <xf numFmtId="187" fontId="18" fillId="0" borderId="20" xfId="17" applyNumberFormat="1" applyFont="1" applyBorder="1" applyAlignment="1">
      <alignment/>
    </xf>
    <xf numFmtId="49" fontId="18" fillId="0" borderId="21" xfId="22" applyNumberFormat="1" applyFont="1" applyBorder="1" applyAlignment="1">
      <alignment horizontal="center"/>
      <protection/>
    </xf>
    <xf numFmtId="187" fontId="18" fillId="0" borderId="20" xfId="17" applyNumberFormat="1" applyFont="1" applyBorder="1" applyAlignment="1">
      <alignment horizontal="right"/>
    </xf>
    <xf numFmtId="0" fontId="18" fillId="0" borderId="5" xfId="22" applyFont="1" applyBorder="1">
      <alignment/>
      <protection/>
    </xf>
    <xf numFmtId="0" fontId="18" fillId="0" borderId="3" xfId="22" applyFont="1" applyBorder="1" applyAlignment="1">
      <alignment horizontal="center"/>
      <protection/>
    </xf>
    <xf numFmtId="187" fontId="18" fillId="0" borderId="22" xfId="17" applyNumberFormat="1" applyFont="1" applyBorder="1" applyAlignment="1">
      <alignment/>
    </xf>
    <xf numFmtId="49" fontId="18" fillId="0" borderId="23" xfId="22" applyNumberFormat="1" applyFont="1" applyBorder="1" applyAlignment="1">
      <alignment horizontal="center"/>
      <protection/>
    </xf>
    <xf numFmtId="0" fontId="22" fillId="0" borderId="0" xfId="0" applyFont="1" applyAlignment="1">
      <alignment/>
    </xf>
    <xf numFmtId="187" fontId="16" fillId="0" borderId="0" xfId="17" applyNumberFormat="1" applyFont="1" applyAlignment="1">
      <alignment horizontal="right"/>
    </xf>
    <xf numFmtId="0" fontId="16" fillId="0" borderId="0" xfId="24" applyFont="1" applyAlignment="1">
      <alignment horizontal="center"/>
      <protection/>
    </xf>
    <xf numFmtId="0" fontId="16" fillId="0" borderId="0" xfId="24" applyFont="1" applyAlignment="1">
      <alignment horizontal="right"/>
      <protection/>
    </xf>
    <xf numFmtId="0" fontId="17" fillId="0" borderId="0" xfId="24" applyFont="1" applyAlignment="1">
      <alignment horizontal="left"/>
      <protection/>
    </xf>
    <xf numFmtId="49" fontId="17" fillId="0" borderId="24" xfId="24" applyNumberFormat="1" applyFont="1" applyBorder="1" applyAlignment="1">
      <alignment horizontal="center"/>
      <protection/>
    </xf>
    <xf numFmtId="49" fontId="17" fillId="0" borderId="2" xfId="24" applyNumberFormat="1" applyFont="1" applyBorder="1" applyAlignment="1">
      <alignment horizontal="center"/>
      <protection/>
    </xf>
    <xf numFmtId="49" fontId="17" fillId="0" borderId="11" xfId="24" applyNumberFormat="1" applyFont="1" applyBorder="1" applyAlignment="1">
      <alignment horizontal="center"/>
      <protection/>
    </xf>
    <xf numFmtId="187" fontId="21" fillId="0" borderId="24" xfId="17" applyNumberFormat="1" applyFont="1" applyBorder="1" applyAlignment="1">
      <alignment/>
    </xf>
    <xf numFmtId="0" fontId="21" fillId="0" borderId="2" xfId="24" applyFont="1" applyBorder="1" applyAlignment="1">
      <alignment horizontal="center"/>
      <protection/>
    </xf>
    <xf numFmtId="187" fontId="21" fillId="0" borderId="0" xfId="17" applyNumberFormat="1" applyFont="1" applyBorder="1" applyAlignment="1">
      <alignment/>
    </xf>
    <xf numFmtId="0" fontId="21" fillId="0" borderId="25" xfId="24" applyFont="1" applyBorder="1">
      <alignment/>
      <protection/>
    </xf>
    <xf numFmtId="0" fontId="21" fillId="0" borderId="26" xfId="24" applyFont="1" applyBorder="1">
      <alignment/>
      <protection/>
    </xf>
    <xf numFmtId="49" fontId="18" fillId="0" borderId="24" xfId="24" applyNumberFormat="1" applyFont="1" applyBorder="1" applyAlignment="1">
      <alignment horizontal="center"/>
      <protection/>
    </xf>
    <xf numFmtId="187" fontId="21" fillId="0" borderId="4" xfId="17" applyNumberFormat="1" applyFont="1" applyBorder="1" applyAlignment="1">
      <alignment/>
    </xf>
    <xf numFmtId="187" fontId="21" fillId="0" borderId="2" xfId="17" applyNumberFormat="1" applyFont="1" applyBorder="1" applyAlignment="1">
      <alignment/>
    </xf>
    <xf numFmtId="0" fontId="23" fillId="0" borderId="4" xfId="24" applyFont="1" applyBorder="1">
      <alignment/>
      <protection/>
    </xf>
    <xf numFmtId="0" fontId="23" fillId="0" borderId="8" xfId="24" applyFont="1" applyBorder="1">
      <alignment/>
      <protection/>
    </xf>
    <xf numFmtId="49" fontId="18" fillId="0" borderId="2" xfId="24" applyNumberFormat="1" applyFont="1" applyBorder="1" applyAlignment="1">
      <alignment horizontal="center"/>
      <protection/>
    </xf>
    <xf numFmtId="187" fontId="21" fillId="0" borderId="4" xfId="17" applyNumberFormat="1" applyFont="1" applyBorder="1" applyAlignment="1">
      <alignment horizontal="center"/>
    </xf>
    <xf numFmtId="49" fontId="21" fillId="0" borderId="2" xfId="24" applyNumberFormat="1" applyFont="1" applyBorder="1" applyAlignment="1">
      <alignment horizontal="center"/>
      <protection/>
    </xf>
    <xf numFmtId="187" fontId="21" fillId="0" borderId="4" xfId="17" applyNumberFormat="1" applyFont="1" applyBorder="1" applyAlignment="1">
      <alignment horizontal="right"/>
    </xf>
    <xf numFmtId="0" fontId="21" fillId="0" borderId="4" xfId="24" applyFont="1" applyBorder="1">
      <alignment/>
      <protection/>
    </xf>
    <xf numFmtId="0" fontId="21" fillId="0" borderId="8" xfId="24" applyFont="1" applyBorder="1">
      <alignment/>
      <protection/>
    </xf>
    <xf numFmtId="187" fontId="21" fillId="0" borderId="2" xfId="17" applyNumberFormat="1" applyFont="1" applyBorder="1" applyAlignment="1">
      <alignment horizontal="right"/>
    </xf>
    <xf numFmtId="187" fontId="21" fillId="0" borderId="0" xfId="17" applyNumberFormat="1" applyFont="1" applyAlignment="1">
      <alignment horizontal="right"/>
    </xf>
    <xf numFmtId="187" fontId="21" fillId="0" borderId="0" xfId="17" applyNumberFormat="1" applyFont="1" applyBorder="1" applyAlignment="1">
      <alignment horizontal="right"/>
    </xf>
    <xf numFmtId="0" fontId="21" fillId="0" borderId="0" xfId="24" applyFont="1" applyBorder="1">
      <alignment/>
      <protection/>
    </xf>
    <xf numFmtId="49" fontId="18" fillId="0" borderId="4" xfId="24" applyNumberFormat="1" applyFont="1" applyBorder="1" applyAlignment="1">
      <alignment horizontal="center"/>
      <protection/>
    </xf>
    <xf numFmtId="187" fontId="21" fillId="0" borderId="3" xfId="17" applyNumberFormat="1" applyFont="1" applyBorder="1" applyAlignment="1">
      <alignment/>
    </xf>
    <xf numFmtId="0" fontId="21" fillId="0" borderId="3" xfId="24" applyFont="1" applyBorder="1" applyAlignment="1">
      <alignment horizontal="center"/>
      <protection/>
    </xf>
    <xf numFmtId="187" fontId="21" fillId="0" borderId="27" xfId="17" applyNumberFormat="1" applyFont="1" applyBorder="1" applyAlignment="1">
      <alignment horizontal="right"/>
    </xf>
    <xf numFmtId="49" fontId="21" fillId="0" borderId="3" xfId="24" applyNumberFormat="1" applyFont="1" applyBorder="1" applyAlignment="1">
      <alignment horizontal="center"/>
      <protection/>
    </xf>
    <xf numFmtId="0" fontId="21" fillId="0" borderId="0" xfId="24" applyFont="1">
      <alignment/>
      <protection/>
    </xf>
    <xf numFmtId="0" fontId="21" fillId="0" borderId="0" xfId="24" applyFont="1" applyBorder="1" applyAlignment="1">
      <alignment horizontal="center"/>
      <protection/>
    </xf>
    <xf numFmtId="0" fontId="21" fillId="0" borderId="8" xfId="24" applyFont="1" applyBorder="1" applyAlignment="1">
      <alignment horizontal="center"/>
      <protection/>
    </xf>
    <xf numFmtId="187" fontId="18" fillId="0" borderId="0" xfId="17" applyNumberFormat="1" applyFont="1" applyBorder="1" applyAlignment="1">
      <alignment/>
    </xf>
    <xf numFmtId="187" fontId="21" fillId="0" borderId="8" xfId="24" applyNumberFormat="1" applyFont="1" applyBorder="1">
      <alignment/>
      <protection/>
    </xf>
    <xf numFmtId="187" fontId="21" fillId="0" borderId="0" xfId="24" applyNumberFormat="1" applyFont="1">
      <alignment/>
      <protection/>
    </xf>
    <xf numFmtId="49" fontId="18" fillId="0" borderId="3" xfId="24" applyNumberFormat="1" applyFont="1" applyBorder="1" applyAlignment="1">
      <alignment horizontal="center"/>
      <protection/>
    </xf>
    <xf numFmtId="49" fontId="18" fillId="0" borderId="0" xfId="24" applyNumberFormat="1" applyFont="1" applyBorder="1" applyAlignment="1">
      <alignment horizontal="center"/>
      <protection/>
    </xf>
    <xf numFmtId="0" fontId="18" fillId="0" borderId="0" xfId="24" applyFont="1" applyBorder="1" applyAlignment="1">
      <alignment horizontal="center"/>
      <protection/>
    </xf>
    <xf numFmtId="0" fontId="18" fillId="0" borderId="28" xfId="24" applyFont="1" applyBorder="1" applyAlignment="1">
      <alignment horizontal="center"/>
      <protection/>
    </xf>
    <xf numFmtId="49" fontId="18" fillId="0" borderId="11" xfId="24" applyNumberFormat="1" applyFont="1" applyBorder="1" applyAlignment="1">
      <alignment horizontal="center"/>
      <protection/>
    </xf>
    <xf numFmtId="187" fontId="21" fillId="0" borderId="29" xfId="17" applyNumberFormat="1" applyFont="1" applyBorder="1" applyAlignment="1">
      <alignment/>
    </xf>
    <xf numFmtId="0" fontId="21" fillId="0" borderId="30" xfId="24" applyFont="1" applyBorder="1" applyAlignment="1">
      <alignment horizontal="center"/>
      <protection/>
    </xf>
    <xf numFmtId="0" fontId="21" fillId="0" borderId="24" xfId="24" applyFont="1" applyBorder="1" applyAlignment="1">
      <alignment horizontal="center"/>
      <protection/>
    </xf>
    <xf numFmtId="0" fontId="23" fillId="0" borderId="25" xfId="24" applyFont="1" applyBorder="1">
      <alignment/>
      <protection/>
    </xf>
    <xf numFmtId="187" fontId="18" fillId="0" borderId="31" xfId="17" applyNumberFormat="1" applyFont="1" applyBorder="1" applyAlignment="1">
      <alignment/>
    </xf>
    <xf numFmtId="0" fontId="21" fillId="0" borderId="32" xfId="24" applyFont="1" applyBorder="1" applyAlignment="1">
      <alignment horizontal="center"/>
      <protection/>
    </xf>
    <xf numFmtId="187" fontId="18" fillId="0" borderId="4" xfId="17" applyNumberFormat="1" applyFont="1" applyBorder="1" applyAlignment="1">
      <alignment/>
    </xf>
    <xf numFmtId="0" fontId="18" fillId="0" borderId="8" xfId="24" applyFont="1" applyBorder="1">
      <alignment/>
      <protection/>
    </xf>
    <xf numFmtId="0" fontId="18" fillId="0" borderId="2" xfId="24" applyFont="1" applyBorder="1" applyAlignment="1">
      <alignment horizontal="center"/>
      <protection/>
    </xf>
    <xf numFmtId="187" fontId="18" fillId="0" borderId="4" xfId="17" applyNumberFormat="1" applyFont="1" applyBorder="1" applyAlignment="1">
      <alignment horizontal="right"/>
    </xf>
    <xf numFmtId="187" fontId="18" fillId="0" borderId="31" xfId="17" applyNumberFormat="1" applyFont="1" applyBorder="1" applyAlignment="1">
      <alignment horizontal="center"/>
    </xf>
    <xf numFmtId="0" fontId="18" fillId="0" borderId="0" xfId="24" applyFont="1" applyBorder="1">
      <alignment/>
      <protection/>
    </xf>
    <xf numFmtId="187" fontId="18" fillId="0" borderId="3" xfId="17" applyNumberFormat="1" applyFont="1" applyBorder="1" applyAlignment="1">
      <alignment horizontal="right"/>
    </xf>
    <xf numFmtId="187" fontId="18" fillId="0" borderId="0" xfId="17" applyNumberFormat="1" applyFont="1" applyBorder="1" applyAlignment="1">
      <alignment horizontal="right"/>
    </xf>
    <xf numFmtId="49" fontId="18" fillId="0" borderId="8" xfId="24" applyNumberFormat="1" applyFont="1" applyBorder="1" applyAlignment="1">
      <alignment horizontal="center"/>
      <protection/>
    </xf>
    <xf numFmtId="187" fontId="21" fillId="0" borderId="7" xfId="17" applyNumberFormat="1" applyFont="1" applyBorder="1" applyAlignment="1">
      <alignment/>
    </xf>
    <xf numFmtId="0" fontId="21" fillId="0" borderId="7" xfId="24" applyFont="1" applyBorder="1" applyAlignment="1">
      <alignment horizontal="center"/>
      <protection/>
    </xf>
    <xf numFmtId="187" fontId="21" fillId="0" borderId="7" xfId="17" applyNumberFormat="1" applyFont="1" applyBorder="1" applyAlignment="1">
      <alignment horizontal="right"/>
    </xf>
    <xf numFmtId="187" fontId="21" fillId="0" borderId="0" xfId="17" applyNumberFormat="1" applyFont="1" applyAlignment="1">
      <alignment/>
    </xf>
    <xf numFmtId="187" fontId="21" fillId="0" borderId="27" xfId="17" applyNumberFormat="1" applyFont="1" applyBorder="1" applyAlignment="1">
      <alignment/>
    </xf>
    <xf numFmtId="187" fontId="18" fillId="0" borderId="0" xfId="17" applyNumberFormat="1" applyFont="1" applyAlignment="1">
      <alignment/>
    </xf>
    <xf numFmtId="0" fontId="21" fillId="0" borderId="0" xfId="24" applyFont="1" applyAlignment="1">
      <alignment horizontal="center"/>
      <protection/>
    </xf>
    <xf numFmtId="49" fontId="18" fillId="0" borderId="0" xfId="24" applyNumberFormat="1" applyFont="1" applyAlignment="1">
      <alignment horizontal="center"/>
      <protection/>
    </xf>
    <xf numFmtId="0" fontId="24" fillId="0" borderId="0" xfId="0" applyFont="1" applyAlignment="1">
      <alignment/>
    </xf>
    <xf numFmtId="187" fontId="17" fillId="0" borderId="0" xfId="17" applyNumberFormat="1" applyFont="1" applyBorder="1" applyAlignment="1">
      <alignment horizontal="center"/>
    </xf>
    <xf numFmtId="187" fontId="19" fillId="0" borderId="0" xfId="17" applyNumberFormat="1" applyFont="1" applyBorder="1" applyAlignment="1">
      <alignment/>
    </xf>
    <xf numFmtId="187" fontId="16" fillId="0" borderId="33" xfId="17" applyNumberFormat="1" applyFont="1" applyBorder="1" applyAlignment="1">
      <alignment/>
    </xf>
    <xf numFmtId="49" fontId="16" fillId="0" borderId="1" xfId="24" applyNumberFormat="1" applyFont="1" applyBorder="1" applyAlignment="1">
      <alignment horizontal="center"/>
      <protection/>
    </xf>
    <xf numFmtId="187" fontId="16" fillId="0" borderId="1" xfId="17" applyNumberFormat="1" applyFont="1" applyBorder="1" applyAlignment="1">
      <alignment/>
    </xf>
    <xf numFmtId="0" fontId="16" fillId="0" borderId="1" xfId="24" applyFont="1" applyBorder="1" applyAlignment="1">
      <alignment horizontal="center"/>
      <protection/>
    </xf>
    <xf numFmtId="187" fontId="16" fillId="0" borderId="4" xfId="17" applyNumberFormat="1" applyFont="1" applyBorder="1" applyAlignment="1">
      <alignment/>
    </xf>
    <xf numFmtId="49" fontId="16" fillId="0" borderId="24" xfId="24" applyNumberFormat="1" applyFont="1" applyBorder="1" applyAlignment="1">
      <alignment horizontal="center"/>
      <protection/>
    </xf>
    <xf numFmtId="187" fontId="18" fillId="0" borderId="24" xfId="17" applyNumberFormat="1" applyFont="1" applyBorder="1" applyAlignment="1">
      <alignment horizontal="right"/>
    </xf>
    <xf numFmtId="0" fontId="18" fillId="0" borderId="8" xfId="24" applyFont="1" applyBorder="1" applyAlignment="1">
      <alignment horizontal="center"/>
      <protection/>
    </xf>
    <xf numFmtId="187" fontId="16" fillId="0" borderId="6" xfId="17" applyNumberFormat="1" applyFont="1" applyBorder="1" applyAlignment="1">
      <alignment/>
    </xf>
    <xf numFmtId="49" fontId="16" fillId="0" borderId="6" xfId="24" applyNumberFormat="1" applyFont="1" applyBorder="1" applyAlignment="1">
      <alignment horizontal="center"/>
      <protection/>
    </xf>
    <xf numFmtId="187" fontId="16" fillId="0" borderId="34" xfId="17" applyNumberFormat="1" applyFont="1" applyBorder="1" applyAlignment="1">
      <alignment/>
    </xf>
    <xf numFmtId="0" fontId="16" fillId="0" borderId="23" xfId="24" applyFont="1" applyBorder="1" applyAlignment="1">
      <alignment horizontal="center"/>
      <protection/>
    </xf>
    <xf numFmtId="187" fontId="16" fillId="0" borderId="22" xfId="17" applyNumberFormat="1" applyFont="1" applyBorder="1" applyAlignment="1">
      <alignment/>
    </xf>
    <xf numFmtId="49" fontId="16" fillId="0" borderId="22" xfId="24" applyNumberFormat="1" applyFont="1" applyBorder="1" applyAlignment="1">
      <alignment horizontal="center"/>
      <protection/>
    </xf>
    <xf numFmtId="187" fontId="16" fillId="0" borderId="35" xfId="17" applyNumberFormat="1" applyFont="1" applyBorder="1" applyAlignment="1">
      <alignment/>
    </xf>
    <xf numFmtId="43" fontId="16" fillId="0" borderId="0" xfId="17" applyFont="1" applyAlignment="1">
      <alignment horizontal="right"/>
    </xf>
    <xf numFmtId="0" fontId="16" fillId="0" borderId="2" xfId="24" applyFont="1" applyBorder="1" applyAlignment="1">
      <alignment horizontal="center"/>
      <protection/>
    </xf>
    <xf numFmtId="0" fontId="17" fillId="0" borderId="28" xfId="0" applyFont="1" applyBorder="1" applyAlignment="1">
      <alignment/>
    </xf>
    <xf numFmtId="187" fontId="17" fillId="0" borderId="1" xfId="17" applyNumberFormat="1" applyFont="1" applyBorder="1" applyAlignment="1">
      <alignment horizontal="right"/>
    </xf>
    <xf numFmtId="0" fontId="17" fillId="0" borderId="2" xfId="21" applyFont="1" applyBorder="1">
      <alignment/>
      <protection/>
    </xf>
    <xf numFmtId="0" fontId="17" fillId="0" borderId="4" xfId="21" applyFont="1" applyBorder="1">
      <alignment/>
      <protection/>
    </xf>
    <xf numFmtId="0" fontId="17" fillId="0" borderId="4" xfId="21" applyFont="1" applyBorder="1" applyAlignment="1">
      <alignment horizontal="center"/>
      <protection/>
    </xf>
    <xf numFmtId="0" fontId="17" fillId="0" borderId="8" xfId="21" applyFont="1" applyBorder="1">
      <alignment/>
      <protection/>
    </xf>
    <xf numFmtId="0" fontId="17" fillId="0" borderId="2" xfId="21" applyFont="1" applyBorder="1" applyAlignment="1">
      <alignment horizontal="center"/>
      <protection/>
    </xf>
    <xf numFmtId="0" fontId="18" fillId="0" borderId="0" xfId="21" applyFont="1" applyBorder="1">
      <alignment/>
      <protection/>
    </xf>
    <xf numFmtId="0" fontId="18" fillId="0" borderId="8" xfId="21" applyFont="1" applyBorder="1">
      <alignment/>
      <protection/>
    </xf>
    <xf numFmtId="41" fontId="17" fillId="0" borderId="2" xfId="21" applyNumberFormat="1" applyFont="1" applyBorder="1">
      <alignment/>
      <protection/>
    </xf>
    <xf numFmtId="49" fontId="17" fillId="0" borderId="2" xfId="21" applyNumberFormat="1" applyFont="1" applyBorder="1" applyAlignment="1">
      <alignment horizontal="center"/>
      <protection/>
    </xf>
    <xf numFmtId="0" fontId="18" fillId="0" borderId="0" xfId="21" applyFont="1">
      <alignment/>
      <protection/>
    </xf>
    <xf numFmtId="41" fontId="17" fillId="0" borderId="2" xfId="17" applyNumberFormat="1" applyFont="1" applyBorder="1" applyAlignment="1">
      <alignment horizontal="right"/>
    </xf>
    <xf numFmtId="41" fontId="17" fillId="0" borderId="2" xfId="17" applyNumberFormat="1" applyFont="1" applyBorder="1" applyAlignment="1">
      <alignment/>
    </xf>
    <xf numFmtId="41" fontId="17" fillId="0" borderId="4" xfId="17" applyNumberFormat="1" applyFont="1" applyBorder="1" applyAlignment="1">
      <alignment/>
    </xf>
    <xf numFmtId="187" fontId="17" fillId="0" borderId="2" xfId="17" applyNumberFormat="1" applyFont="1" applyBorder="1" applyAlignment="1">
      <alignment/>
    </xf>
    <xf numFmtId="41" fontId="17" fillId="0" borderId="0" xfId="17" applyNumberFormat="1" applyFont="1" applyBorder="1" applyAlignment="1">
      <alignment/>
    </xf>
    <xf numFmtId="0" fontId="18" fillId="0" borderId="4" xfId="21" applyFont="1" applyBorder="1">
      <alignment/>
      <protection/>
    </xf>
    <xf numFmtId="41" fontId="17" fillId="0" borderId="4" xfId="17" applyNumberFormat="1" applyFont="1" applyBorder="1" applyAlignment="1">
      <alignment horizontal="right"/>
    </xf>
    <xf numFmtId="41" fontId="17" fillId="0" borderId="27" xfId="17" applyNumberFormat="1" applyFont="1" applyBorder="1" applyAlignment="1">
      <alignment horizontal="right"/>
    </xf>
    <xf numFmtId="0" fontId="17" fillId="0" borderId="3" xfId="21" applyFont="1" applyBorder="1" applyAlignment="1">
      <alignment horizontal="center"/>
      <protection/>
    </xf>
    <xf numFmtId="41" fontId="18" fillId="0" borderId="36" xfId="17" applyNumberFormat="1" applyFont="1" applyBorder="1" applyAlignment="1">
      <alignment/>
    </xf>
    <xf numFmtId="49" fontId="18" fillId="0" borderId="3" xfId="21" applyNumberFormat="1" applyFont="1" applyBorder="1" applyAlignment="1">
      <alignment horizontal="center"/>
      <protection/>
    </xf>
    <xf numFmtId="0" fontId="18" fillId="0" borderId="27" xfId="21" applyFont="1" applyBorder="1">
      <alignment/>
      <protection/>
    </xf>
    <xf numFmtId="0" fontId="18" fillId="0" borderId="36" xfId="21" applyFont="1" applyBorder="1">
      <alignment/>
      <protection/>
    </xf>
    <xf numFmtId="41" fontId="17" fillId="0" borderId="3" xfId="17" applyNumberFormat="1" applyFont="1" applyBorder="1" applyAlignment="1">
      <alignment horizontal="right"/>
    </xf>
    <xf numFmtId="0" fontId="17" fillId="0" borderId="27" xfId="21" applyFont="1" applyBorder="1" applyAlignment="1">
      <alignment horizontal="center"/>
      <protection/>
    </xf>
    <xf numFmtId="41" fontId="17" fillId="0" borderId="27" xfId="17" applyNumberFormat="1" applyFont="1" applyBorder="1" applyAlignment="1">
      <alignment/>
    </xf>
    <xf numFmtId="49" fontId="17" fillId="0" borderId="3" xfId="21" applyNumberFormat="1" applyFont="1" applyBorder="1">
      <alignment/>
      <protection/>
    </xf>
    <xf numFmtId="41" fontId="17" fillId="0" borderId="7" xfId="17" applyNumberFormat="1" applyFont="1" applyBorder="1" applyAlignment="1">
      <alignment horizontal="center"/>
    </xf>
    <xf numFmtId="0" fontId="17" fillId="0" borderId="0" xfId="21" applyFont="1" applyBorder="1" applyAlignment="1">
      <alignment horizontal="center"/>
      <protection/>
    </xf>
    <xf numFmtId="41" fontId="17" fillId="0" borderId="37" xfId="17" applyNumberFormat="1" applyFont="1" applyBorder="1" applyAlignment="1">
      <alignment/>
    </xf>
    <xf numFmtId="41" fontId="18" fillId="0" borderId="2" xfId="17" applyNumberFormat="1" applyFont="1" applyBorder="1" applyAlignment="1">
      <alignment/>
    </xf>
    <xf numFmtId="49" fontId="17" fillId="0" borderId="3" xfId="21" applyNumberFormat="1" applyFont="1" applyBorder="1" applyAlignment="1">
      <alignment horizontal="center"/>
      <protection/>
    </xf>
    <xf numFmtId="49" fontId="17" fillId="0" borderId="2" xfId="21" applyNumberFormat="1" applyFont="1" applyBorder="1" applyAlignment="1">
      <alignment/>
      <protection/>
    </xf>
    <xf numFmtId="0" fontId="18" fillId="0" borderId="0" xfId="21" applyFont="1" applyFill="1">
      <alignment/>
      <protection/>
    </xf>
    <xf numFmtId="0" fontId="17" fillId="0" borderId="0" xfId="21" applyFont="1" applyBorder="1">
      <alignment/>
      <protection/>
    </xf>
    <xf numFmtId="41" fontId="17" fillId="0" borderId="3" xfId="17" applyNumberFormat="1" applyFont="1" applyBorder="1" applyAlignment="1">
      <alignment/>
    </xf>
    <xf numFmtId="49" fontId="18" fillId="0" borderId="2" xfId="21" applyNumberFormat="1" applyFont="1" applyBorder="1" applyAlignment="1">
      <alignment horizontal="center"/>
      <protection/>
    </xf>
    <xf numFmtId="0" fontId="17" fillId="0" borderId="0" xfId="21" applyFont="1">
      <alignment/>
      <protection/>
    </xf>
    <xf numFmtId="41" fontId="17" fillId="0" borderId="0" xfId="17" applyNumberFormat="1" applyFont="1" applyAlignment="1">
      <alignment/>
    </xf>
    <xf numFmtId="41" fontId="21" fillId="0" borderId="1" xfId="17" applyNumberFormat="1" applyFont="1" applyBorder="1" applyAlignment="1">
      <alignment/>
    </xf>
    <xf numFmtId="49" fontId="21" fillId="0" borderId="1" xfId="21" applyNumberFormat="1" applyFont="1" applyBorder="1" applyAlignment="1">
      <alignment horizontal="center"/>
      <protection/>
    </xf>
    <xf numFmtId="0" fontId="17" fillId="0" borderId="0" xfId="21" applyFont="1" applyAlignment="1">
      <alignment horizontal="center"/>
      <protection/>
    </xf>
    <xf numFmtId="0" fontId="16" fillId="0" borderId="0" xfId="0" applyFont="1" applyAlignment="1">
      <alignment horizontal="right"/>
    </xf>
    <xf numFmtId="0" fontId="17" fillId="0" borderId="5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6" xfId="0" applyFont="1" applyBorder="1" applyAlignment="1">
      <alignment/>
    </xf>
    <xf numFmtId="0" fontId="16" fillId="0" borderId="7" xfId="0" applyFont="1" applyBorder="1" applyAlignment="1">
      <alignment horizontal="center"/>
    </xf>
    <xf numFmtId="0" fontId="17" fillId="0" borderId="7" xfId="0" applyFont="1" applyBorder="1" applyAlignment="1">
      <alignment/>
    </xf>
    <xf numFmtId="0" fontId="16" fillId="0" borderId="7" xfId="0" applyFont="1" applyBorder="1" applyAlignment="1">
      <alignment/>
    </xf>
    <xf numFmtId="0" fontId="17" fillId="0" borderId="6" xfId="0" applyFont="1" applyBorder="1" applyAlignment="1">
      <alignment/>
    </xf>
    <xf numFmtId="0" fontId="21" fillId="0" borderId="37" xfId="0" applyFont="1" applyBorder="1" applyAlignment="1">
      <alignment/>
    </xf>
    <xf numFmtId="0" fontId="17" fillId="0" borderId="4" xfId="0" applyFont="1" applyBorder="1" applyAlignment="1">
      <alignment/>
    </xf>
    <xf numFmtId="187" fontId="16" fillId="0" borderId="37" xfId="17" applyNumberFormat="1" applyFont="1" applyBorder="1" applyAlignment="1">
      <alignment/>
    </xf>
    <xf numFmtId="187" fontId="16" fillId="0" borderId="38" xfId="17" applyNumberFormat="1" applyFont="1" applyBorder="1" applyAlignment="1">
      <alignment/>
    </xf>
    <xf numFmtId="49" fontId="16" fillId="0" borderId="2" xfId="0" applyNumberFormat="1" applyFont="1" applyBorder="1" applyAlignment="1">
      <alignment horizontal="center"/>
    </xf>
    <xf numFmtId="0" fontId="21" fillId="0" borderId="4" xfId="0" applyFont="1" applyBorder="1" applyAlignment="1">
      <alignment/>
    </xf>
    <xf numFmtId="49" fontId="17" fillId="0" borderId="4" xfId="0" applyNumberFormat="1" applyFont="1" applyBorder="1" applyAlignment="1">
      <alignment horizontal="center"/>
    </xf>
    <xf numFmtId="0" fontId="17" fillId="0" borderId="27" xfId="0" applyFont="1" applyBorder="1" applyAlignment="1">
      <alignment/>
    </xf>
    <xf numFmtId="0" fontId="17" fillId="0" borderId="3" xfId="0" applyFont="1" applyBorder="1" applyAlignment="1">
      <alignment/>
    </xf>
    <xf numFmtId="0" fontId="18" fillId="0" borderId="4" xfId="0" applyFont="1" applyBorder="1" applyAlignment="1">
      <alignment/>
    </xf>
    <xf numFmtId="49" fontId="17" fillId="0" borderId="2" xfId="0" applyNumberFormat="1" applyFont="1" applyBorder="1" applyAlignment="1">
      <alignment horizontal="center"/>
    </xf>
    <xf numFmtId="187" fontId="17" fillId="0" borderId="3" xfId="17" applyNumberFormat="1" applyFont="1" applyBorder="1" applyAlignment="1">
      <alignment/>
    </xf>
    <xf numFmtId="0" fontId="17" fillId="0" borderId="3" xfId="0" applyFont="1" applyBorder="1" applyAlignment="1">
      <alignment horizontal="center"/>
    </xf>
    <xf numFmtId="187" fontId="17" fillId="0" borderId="27" xfId="17" applyNumberFormat="1" applyFont="1" applyBorder="1" applyAlignment="1">
      <alignment horizontal="right"/>
    </xf>
    <xf numFmtId="49" fontId="17" fillId="0" borderId="6" xfId="0" applyNumberFormat="1" applyFont="1" applyBorder="1" applyAlignment="1">
      <alignment horizontal="center"/>
    </xf>
    <xf numFmtId="49" fontId="24" fillId="0" borderId="6" xfId="0" applyNumberFormat="1" applyFont="1" applyBorder="1" applyAlignment="1">
      <alignment/>
    </xf>
    <xf numFmtId="0" fontId="21" fillId="0" borderId="27" xfId="0" applyFont="1" applyBorder="1" applyAlignment="1">
      <alignment horizontal="center"/>
    </xf>
    <xf numFmtId="187" fontId="16" fillId="0" borderId="6" xfId="17" applyNumberFormat="1" applyFont="1" applyBorder="1" applyAlignment="1">
      <alignment horizontal="center"/>
    </xf>
    <xf numFmtId="49" fontId="16" fillId="0" borderId="6" xfId="0" applyNumberFormat="1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187" fontId="17" fillId="0" borderId="6" xfId="17" applyNumberFormat="1" applyFont="1" applyBorder="1" applyAlignment="1">
      <alignment horizontal="center"/>
    </xf>
    <xf numFmtId="0" fontId="18" fillId="0" borderId="2" xfId="0" applyFont="1" applyBorder="1" applyAlignment="1">
      <alignment/>
    </xf>
    <xf numFmtId="0" fontId="18" fillId="0" borderId="3" xfId="0" applyFont="1" applyBorder="1" applyAlignment="1">
      <alignment/>
    </xf>
    <xf numFmtId="49" fontId="17" fillId="0" borderId="3" xfId="0" applyNumberFormat="1" applyFont="1" applyBorder="1" applyAlignment="1">
      <alignment horizontal="center"/>
    </xf>
    <xf numFmtId="187" fontId="17" fillId="0" borderId="10" xfId="17" applyNumberFormat="1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5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7" fillId="0" borderId="6" xfId="0" applyFont="1" applyBorder="1" applyAlignment="1">
      <alignment horizontal="right"/>
    </xf>
    <xf numFmtId="0" fontId="17" fillId="0" borderId="36" xfId="0" applyFont="1" applyBorder="1" applyAlignment="1">
      <alignment/>
    </xf>
    <xf numFmtId="187" fontId="16" fillId="0" borderId="6" xfId="17" applyNumberFormat="1" applyFont="1" applyBorder="1" applyAlignment="1">
      <alignment horizontal="right"/>
    </xf>
    <xf numFmtId="0" fontId="21" fillId="0" borderId="7" xfId="0" applyFont="1" applyBorder="1" applyAlignment="1">
      <alignment/>
    </xf>
    <xf numFmtId="0" fontId="21" fillId="0" borderId="3" xfId="0" applyFont="1" applyBorder="1" applyAlignment="1">
      <alignment horizontal="center"/>
    </xf>
    <xf numFmtId="0" fontId="21" fillId="0" borderId="5" xfId="0" applyFont="1" applyBorder="1" applyAlignment="1">
      <alignment/>
    </xf>
    <xf numFmtId="187" fontId="16" fillId="0" borderId="37" xfId="17" applyNumberFormat="1" applyFont="1" applyBorder="1" applyAlignment="1">
      <alignment horizontal="center"/>
    </xf>
    <xf numFmtId="49" fontId="16" fillId="0" borderId="7" xfId="0" applyNumberFormat="1" applyFont="1" applyBorder="1" applyAlignment="1">
      <alignment horizontal="center"/>
    </xf>
    <xf numFmtId="187" fontId="16" fillId="0" borderId="4" xfId="17" applyNumberFormat="1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21" fillId="0" borderId="2" xfId="0" applyFont="1" applyBorder="1" applyAlignment="1">
      <alignment/>
    </xf>
    <xf numFmtId="0" fontId="17" fillId="0" borderId="4" xfId="0" applyFont="1" applyBorder="1" applyAlignment="1">
      <alignment horizontal="center"/>
    </xf>
    <xf numFmtId="187" fontId="17" fillId="0" borderId="27" xfId="17" applyNumberFormat="1" applyFont="1" applyBorder="1" applyAlignment="1">
      <alignment/>
    </xf>
    <xf numFmtId="0" fontId="17" fillId="0" borderId="2" xfId="0" applyFont="1" applyBorder="1" applyAlignment="1">
      <alignment horizontal="center"/>
    </xf>
    <xf numFmtId="49" fontId="17" fillId="0" borderId="6" xfId="17" applyNumberFormat="1" applyFont="1" applyBorder="1" applyAlignment="1">
      <alignment horizontal="center"/>
    </xf>
    <xf numFmtId="49" fontId="16" fillId="0" borderId="6" xfId="17" applyNumberFormat="1" applyFont="1" applyBorder="1" applyAlignment="1">
      <alignment horizontal="center"/>
    </xf>
    <xf numFmtId="0" fontId="17" fillId="0" borderId="2" xfId="0" applyFont="1" applyBorder="1" applyAlignment="1">
      <alignment/>
    </xf>
    <xf numFmtId="0" fontId="24" fillId="0" borderId="6" xfId="0" applyFont="1" applyBorder="1" applyAlignment="1">
      <alignment horizontal="center"/>
    </xf>
    <xf numFmtId="0" fontId="18" fillId="0" borderId="0" xfId="0" applyFont="1" applyAlignment="1">
      <alignment/>
    </xf>
    <xf numFmtId="43" fontId="18" fillId="0" borderId="0" xfId="17" applyFont="1" applyAlignment="1">
      <alignment/>
    </xf>
    <xf numFmtId="0" fontId="18" fillId="0" borderId="2" xfId="0" applyFont="1" applyBorder="1" applyAlignment="1">
      <alignment horizontal="right"/>
    </xf>
    <xf numFmtId="43" fontId="18" fillId="0" borderId="2" xfId="17" applyFont="1" applyBorder="1" applyAlignment="1">
      <alignment/>
    </xf>
    <xf numFmtId="43" fontId="21" fillId="0" borderId="6" xfId="17" applyFont="1" applyBorder="1" applyAlignment="1">
      <alignment/>
    </xf>
    <xf numFmtId="43" fontId="21" fillId="0" borderId="6" xfId="17" applyFont="1" applyBorder="1" applyAlignment="1">
      <alignment horizontal="center"/>
    </xf>
    <xf numFmtId="43" fontId="18" fillId="0" borderId="3" xfId="17" applyFont="1" applyBorder="1" applyAlignment="1">
      <alignment/>
    </xf>
    <xf numFmtId="43" fontId="18" fillId="0" borderId="3" xfId="17" applyFont="1" applyBorder="1" applyAlignment="1">
      <alignment horizontal="center"/>
    </xf>
    <xf numFmtId="43" fontId="21" fillId="0" borderId="1" xfId="17" applyFont="1" applyBorder="1" applyAlignment="1">
      <alignment/>
    </xf>
    <xf numFmtId="43" fontId="18" fillId="0" borderId="4" xfId="17" applyFont="1" applyBorder="1" applyAlignment="1">
      <alignment/>
    </xf>
    <xf numFmtId="0" fontId="18" fillId="0" borderId="8" xfId="0" applyFont="1" applyBorder="1" applyAlignment="1">
      <alignment/>
    </xf>
    <xf numFmtId="43" fontId="21" fillId="0" borderId="1" xfId="0" applyNumberFormat="1" applyFont="1" applyBorder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43" fontId="18" fillId="0" borderId="2" xfId="17" applyFont="1" applyBorder="1" applyAlignment="1">
      <alignment horizontal="right"/>
    </xf>
    <xf numFmtId="43" fontId="21" fillId="0" borderId="3" xfId="17" applyFont="1" applyBorder="1" applyAlignment="1">
      <alignment/>
    </xf>
    <xf numFmtId="0" fontId="21" fillId="0" borderId="0" xfId="0" applyFont="1" applyBorder="1" applyAlignment="1">
      <alignment/>
    </xf>
    <xf numFmtId="0" fontId="28" fillId="0" borderId="0" xfId="22" applyFont="1" applyAlignment="1">
      <alignment horizontal="left"/>
      <protection/>
    </xf>
    <xf numFmtId="49" fontId="28" fillId="0" borderId="7" xfId="22" applyNumberFormat="1" applyFont="1" applyBorder="1" applyAlignment="1">
      <alignment horizontal="center"/>
      <protection/>
    </xf>
    <xf numFmtId="187" fontId="28" fillId="0" borderId="14" xfId="17" applyNumberFormat="1" applyFont="1" applyBorder="1" applyAlignment="1">
      <alignment horizontal="right"/>
    </xf>
    <xf numFmtId="49" fontId="28" fillId="0" borderId="15" xfId="22" applyNumberFormat="1" applyFont="1" applyBorder="1" applyAlignment="1">
      <alignment horizontal="center"/>
      <protection/>
    </xf>
    <xf numFmtId="187" fontId="28" fillId="0" borderId="14" xfId="17" applyNumberFormat="1" applyFont="1" applyBorder="1" applyAlignment="1">
      <alignment/>
    </xf>
    <xf numFmtId="49" fontId="28" fillId="0" borderId="16" xfId="22" applyNumberFormat="1" applyFont="1" applyBorder="1" applyAlignment="1">
      <alignment horizontal="center"/>
      <protection/>
    </xf>
    <xf numFmtId="0" fontId="28" fillId="0" borderId="0" xfId="22" applyFont="1">
      <alignment/>
      <protection/>
    </xf>
    <xf numFmtId="49" fontId="28" fillId="0" borderId="2" xfId="22" applyNumberFormat="1" applyFont="1" applyBorder="1" applyAlignment="1">
      <alignment horizontal="center"/>
      <protection/>
    </xf>
    <xf numFmtId="187" fontId="28" fillId="0" borderId="17" xfId="17" applyNumberFormat="1" applyFont="1" applyBorder="1" applyAlignment="1">
      <alignment/>
    </xf>
    <xf numFmtId="49" fontId="28" fillId="0" borderId="18" xfId="22" applyNumberFormat="1" applyFont="1" applyBorder="1" applyAlignment="1">
      <alignment horizontal="center"/>
      <protection/>
    </xf>
    <xf numFmtId="49" fontId="28" fillId="0" borderId="19" xfId="22" applyNumberFormat="1" applyFont="1" applyBorder="1" applyAlignment="1">
      <alignment horizontal="center"/>
      <protection/>
    </xf>
    <xf numFmtId="187" fontId="28" fillId="0" borderId="17" xfId="17" applyNumberFormat="1" applyFont="1" applyBorder="1" applyAlignment="1">
      <alignment horizontal="right"/>
    </xf>
    <xf numFmtId="49" fontId="28" fillId="0" borderId="2" xfId="22" applyNumberFormat="1" applyFont="1" applyBorder="1" applyAlignment="1" quotePrefix="1">
      <alignment horizontal="center"/>
      <protection/>
    </xf>
    <xf numFmtId="187" fontId="28" fillId="0" borderId="17" xfId="17" applyNumberFormat="1" applyFont="1" applyBorder="1" applyAlignment="1">
      <alignment horizontal="center"/>
    </xf>
    <xf numFmtId="49" fontId="28" fillId="0" borderId="18" xfId="17" applyNumberFormat="1" applyFont="1" applyBorder="1" applyAlignment="1">
      <alignment horizontal="center"/>
    </xf>
    <xf numFmtId="49" fontId="28" fillId="0" borderId="4" xfId="22" applyNumberFormat="1" applyFont="1" applyBorder="1" applyAlignment="1">
      <alignment horizontal="center"/>
      <protection/>
    </xf>
    <xf numFmtId="187" fontId="28" fillId="0" borderId="20" xfId="17" applyNumberFormat="1" applyFont="1" applyBorder="1" applyAlignment="1">
      <alignment/>
    </xf>
    <xf numFmtId="49" fontId="28" fillId="0" borderId="21" xfId="22" applyNumberFormat="1" applyFont="1" applyBorder="1" applyAlignment="1">
      <alignment horizontal="center"/>
      <protection/>
    </xf>
    <xf numFmtId="187" fontId="28" fillId="0" borderId="20" xfId="17" applyNumberFormat="1" applyFont="1" applyBorder="1" applyAlignment="1">
      <alignment horizontal="right"/>
    </xf>
    <xf numFmtId="0" fontId="28" fillId="0" borderId="5" xfId="22" applyFont="1" applyBorder="1">
      <alignment/>
      <protection/>
    </xf>
    <xf numFmtId="0" fontId="28" fillId="0" borderId="3" xfId="22" applyFont="1" applyBorder="1" applyAlignment="1">
      <alignment horizontal="center"/>
      <protection/>
    </xf>
    <xf numFmtId="187" fontId="28" fillId="0" borderId="22" xfId="17" applyNumberFormat="1" applyFont="1" applyBorder="1" applyAlignment="1">
      <alignment/>
    </xf>
    <xf numFmtId="49" fontId="28" fillId="0" borderId="23" xfId="22" applyNumberFormat="1" applyFont="1" applyBorder="1" applyAlignment="1">
      <alignment horizontal="center"/>
      <protection/>
    </xf>
    <xf numFmtId="0" fontId="24" fillId="0" borderId="6" xfId="0" applyFont="1" applyBorder="1" applyAlignment="1">
      <alignment/>
    </xf>
    <xf numFmtId="0" fontId="23" fillId="0" borderId="2" xfId="0" applyFont="1" applyBorder="1" applyAlignment="1">
      <alignment horizontal="center"/>
    </xf>
    <xf numFmtId="187" fontId="18" fillId="0" borderId="11" xfId="17" applyNumberFormat="1" applyFont="1" applyBorder="1" applyAlignment="1">
      <alignment/>
    </xf>
    <xf numFmtId="0" fontId="18" fillId="0" borderId="11" xfId="0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187" fontId="18" fillId="0" borderId="2" xfId="17" applyNumberFormat="1" applyFont="1" applyBorder="1" applyAlignment="1">
      <alignment horizontal="right"/>
    </xf>
    <xf numFmtId="0" fontId="18" fillId="0" borderId="2" xfId="0" applyFont="1" applyBorder="1" applyAlignment="1">
      <alignment horizontal="center"/>
    </xf>
    <xf numFmtId="187" fontId="18" fillId="0" borderId="2" xfId="17" applyNumberFormat="1" applyFont="1" applyBorder="1" applyAlignment="1">
      <alignment/>
    </xf>
    <xf numFmtId="49" fontId="18" fillId="0" borderId="2" xfId="0" applyNumberFormat="1" applyFont="1" applyBorder="1" applyAlignment="1">
      <alignment horizontal="center"/>
    </xf>
    <xf numFmtId="187" fontId="18" fillId="0" borderId="2" xfId="17" applyNumberFormat="1" applyFont="1" applyBorder="1" applyAlignment="1">
      <alignment horizontal="center"/>
    </xf>
    <xf numFmtId="49" fontId="18" fillId="0" borderId="2" xfId="0" applyNumberFormat="1" applyFont="1" applyBorder="1" applyAlignment="1">
      <alignment horizontal="right"/>
    </xf>
    <xf numFmtId="187" fontId="21" fillId="0" borderId="1" xfId="17" applyNumberFormat="1" applyFont="1" applyBorder="1" applyAlignment="1">
      <alignment/>
    </xf>
    <xf numFmtId="0" fontId="21" fillId="0" borderId="1" xfId="0" applyFont="1" applyBorder="1" applyAlignment="1">
      <alignment horizontal="center"/>
    </xf>
    <xf numFmtId="187" fontId="18" fillId="0" borderId="3" xfId="17" applyNumberFormat="1" applyFont="1" applyBorder="1" applyAlignment="1">
      <alignment/>
    </xf>
    <xf numFmtId="43" fontId="3" fillId="0" borderId="2" xfId="17" applyFont="1" applyBorder="1" applyAlignment="1">
      <alignment horizontal="right"/>
    </xf>
    <xf numFmtId="49" fontId="17" fillId="0" borderId="2" xfId="21" applyNumberFormat="1" applyFont="1" applyBorder="1">
      <alignment/>
      <protection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39" xfId="0" applyFont="1" applyBorder="1" applyAlignment="1">
      <alignment/>
    </xf>
    <xf numFmtId="43" fontId="17" fillId="0" borderId="6" xfId="17" applyFont="1" applyBorder="1" applyAlignment="1">
      <alignment/>
    </xf>
    <xf numFmtId="43" fontId="16" fillId="0" borderId="6" xfId="0" applyNumberFormat="1" applyFont="1" applyBorder="1" applyAlignment="1">
      <alignment/>
    </xf>
    <xf numFmtId="187" fontId="17" fillId="0" borderId="1" xfId="17" applyNumberFormat="1" applyFont="1" applyBorder="1" applyAlignment="1">
      <alignment/>
    </xf>
    <xf numFmtId="0" fontId="17" fillId="0" borderId="1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8" fillId="0" borderId="6" xfId="0" applyFont="1" applyBorder="1" applyAlignment="1">
      <alignment/>
    </xf>
    <xf numFmtId="0" fontId="19" fillId="0" borderId="6" xfId="0" applyFont="1" applyBorder="1" applyAlignment="1">
      <alignment/>
    </xf>
    <xf numFmtId="0" fontId="28" fillId="0" borderId="6" xfId="0" applyFont="1" applyBorder="1" applyAlignment="1">
      <alignment/>
    </xf>
    <xf numFmtId="0" fontId="17" fillId="0" borderId="0" xfId="0" applyFont="1" applyBorder="1" applyAlignment="1">
      <alignment horizontal="right"/>
    </xf>
    <xf numFmtId="0" fontId="29" fillId="0" borderId="6" xfId="0" applyFont="1" applyBorder="1" applyAlignment="1">
      <alignment/>
    </xf>
    <xf numFmtId="0" fontId="24" fillId="0" borderId="6" xfId="0" applyFont="1" applyBorder="1" applyAlignment="1">
      <alignment/>
    </xf>
    <xf numFmtId="0" fontId="30" fillId="0" borderId="6" xfId="0" applyFont="1" applyBorder="1" applyAlignment="1">
      <alignment/>
    </xf>
    <xf numFmtId="0" fontId="16" fillId="0" borderId="6" xfId="0" applyFont="1" applyBorder="1" applyAlignment="1">
      <alignment horizontal="left"/>
    </xf>
    <xf numFmtId="187" fontId="16" fillId="0" borderId="1" xfId="17" applyNumberFormat="1" applyFont="1" applyBorder="1" applyAlignment="1">
      <alignment horizontal="center"/>
    </xf>
    <xf numFmtId="0" fontId="16" fillId="0" borderId="1" xfId="0" applyFont="1" applyBorder="1" applyAlignment="1">
      <alignment/>
    </xf>
    <xf numFmtId="187" fontId="16" fillId="0" borderId="0" xfId="17" applyNumberFormat="1" applyFont="1" applyBorder="1" applyAlignment="1">
      <alignment horizontal="center"/>
    </xf>
    <xf numFmtId="0" fontId="16" fillId="0" borderId="0" xfId="0" applyFont="1" applyBorder="1" applyAlignment="1">
      <alignment/>
    </xf>
    <xf numFmtId="0" fontId="18" fillId="0" borderId="0" xfId="23" applyFont="1" applyBorder="1">
      <alignment/>
      <protection/>
    </xf>
    <xf numFmtId="0" fontId="16" fillId="0" borderId="0" xfId="23" applyFont="1" applyBorder="1">
      <alignment/>
      <protection/>
    </xf>
    <xf numFmtId="49" fontId="17" fillId="0" borderId="0" xfId="23" applyNumberFormat="1" applyFont="1" applyBorder="1" applyAlignment="1">
      <alignment horizontal="center"/>
      <protection/>
    </xf>
    <xf numFmtId="49" fontId="17" fillId="0" borderId="0" xfId="17" applyNumberFormat="1" applyFont="1" applyBorder="1" applyAlignment="1">
      <alignment horizontal="center"/>
    </xf>
    <xf numFmtId="187" fontId="19" fillId="0" borderId="0" xfId="17" applyNumberFormat="1" applyFont="1" applyBorder="1" applyAlignment="1">
      <alignment horizontal="center"/>
    </xf>
    <xf numFmtId="0" fontId="20" fillId="0" borderId="0" xfId="23" applyFont="1" applyBorder="1" applyAlignment="1">
      <alignment horizontal="center"/>
      <protection/>
    </xf>
    <xf numFmtId="3" fontId="17" fillId="0" borderId="0" xfId="0" applyNumberFormat="1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7" fillId="0" borderId="36" xfId="22" applyFont="1" applyBorder="1" applyAlignment="1">
      <alignment horizontal="center" vertical="center"/>
      <protection/>
    </xf>
    <xf numFmtId="0" fontId="27" fillId="0" borderId="5" xfId="22" applyFont="1" applyBorder="1" applyAlignment="1">
      <alignment horizontal="center"/>
      <protection/>
    </xf>
    <xf numFmtId="0" fontId="27" fillId="0" borderId="40" xfId="22" applyFont="1" applyBorder="1" applyAlignment="1">
      <alignment horizontal="center" vertical="center"/>
      <protection/>
    </xf>
    <xf numFmtId="0" fontId="16" fillId="0" borderId="0" xfId="22" applyFont="1" applyAlignment="1">
      <alignment horizontal="center"/>
      <protection/>
    </xf>
    <xf numFmtId="0" fontId="17" fillId="0" borderId="0" xfId="22" applyFont="1" applyAlignment="1">
      <alignment horizontal="center"/>
      <protection/>
    </xf>
    <xf numFmtId="0" fontId="16" fillId="0" borderId="0" xfId="22" applyFont="1" applyBorder="1" applyAlignment="1">
      <alignment horizontal="center"/>
      <protection/>
    </xf>
    <xf numFmtId="0" fontId="16" fillId="0" borderId="5" xfId="22" applyFont="1" applyBorder="1" applyAlignment="1">
      <alignment horizontal="center"/>
      <protection/>
    </xf>
    <xf numFmtId="0" fontId="16" fillId="0" borderId="40" xfId="22" applyFont="1" applyBorder="1" applyAlignment="1">
      <alignment horizontal="center" vertical="center"/>
      <protection/>
    </xf>
    <xf numFmtId="0" fontId="16" fillId="0" borderId="36" xfId="22" applyFont="1" applyBorder="1" applyAlignment="1">
      <alignment horizontal="center" vertical="center"/>
      <protection/>
    </xf>
    <xf numFmtId="49" fontId="16" fillId="0" borderId="7" xfId="22" applyNumberFormat="1" applyFont="1" applyBorder="1" applyAlignment="1">
      <alignment horizontal="center" vertical="center"/>
      <protection/>
    </xf>
    <xf numFmtId="49" fontId="16" fillId="0" borderId="3" xfId="22" applyNumberFormat="1" applyFont="1" applyBorder="1" applyAlignment="1">
      <alignment horizontal="center" vertical="center"/>
      <protection/>
    </xf>
    <xf numFmtId="0" fontId="16" fillId="0" borderId="6" xfId="22" applyFont="1" applyBorder="1" applyAlignment="1">
      <alignment horizontal="center" vertical="center"/>
      <protection/>
    </xf>
    <xf numFmtId="0" fontId="27" fillId="0" borderId="0" xfId="22" applyFont="1" applyAlignment="1">
      <alignment horizontal="center"/>
      <protection/>
    </xf>
    <xf numFmtId="0" fontId="28" fillId="0" borderId="0" xfId="22" applyFont="1" applyAlignment="1">
      <alignment horizontal="center"/>
      <protection/>
    </xf>
    <xf numFmtId="0" fontId="27" fillId="0" borderId="0" xfId="22" applyFont="1" applyBorder="1" applyAlignment="1">
      <alignment horizontal="center"/>
      <protection/>
    </xf>
    <xf numFmtId="49" fontId="27" fillId="0" borderId="7" xfId="22" applyNumberFormat="1" applyFont="1" applyBorder="1" applyAlignment="1">
      <alignment horizontal="center" vertical="center"/>
      <protection/>
    </xf>
    <xf numFmtId="49" fontId="27" fillId="0" borderId="3" xfId="22" applyNumberFormat="1" applyFont="1" applyBorder="1" applyAlignment="1">
      <alignment horizontal="center" vertical="center"/>
      <protection/>
    </xf>
    <xf numFmtId="0" fontId="27" fillId="0" borderId="6" xfId="22" applyFont="1" applyBorder="1" applyAlignment="1">
      <alignment horizontal="center" vertical="center"/>
      <protection/>
    </xf>
    <xf numFmtId="0" fontId="16" fillId="0" borderId="13" xfId="23" applyFont="1" applyBorder="1" applyAlignment="1">
      <alignment horizontal="center"/>
      <protection/>
    </xf>
    <xf numFmtId="0" fontId="16" fillId="0" borderId="10" xfId="23" applyFont="1" applyBorder="1" applyAlignment="1">
      <alignment horizontal="center"/>
      <protection/>
    </xf>
    <xf numFmtId="0" fontId="16" fillId="0" borderId="0" xfId="23" applyFont="1" applyAlignment="1">
      <alignment horizontal="center"/>
      <protection/>
    </xf>
    <xf numFmtId="0" fontId="17" fillId="0" borderId="0" xfId="23" applyFont="1" applyAlignment="1">
      <alignment horizontal="center"/>
      <protection/>
    </xf>
    <xf numFmtId="0" fontId="16" fillId="0" borderId="5" xfId="23" applyFont="1" applyBorder="1" applyAlignment="1">
      <alignment horizontal="center" vertical="top"/>
      <protection/>
    </xf>
    <xf numFmtId="0" fontId="21" fillId="0" borderId="4" xfId="24" applyFont="1" applyBorder="1" applyAlignment="1">
      <alignment horizontal="center"/>
      <protection/>
    </xf>
    <xf numFmtId="0" fontId="21" fillId="0" borderId="0" xfId="24" applyFont="1" applyBorder="1" applyAlignment="1">
      <alignment horizontal="center"/>
      <protection/>
    </xf>
    <xf numFmtId="0" fontId="21" fillId="0" borderId="33" xfId="24" applyFont="1" applyBorder="1" applyAlignment="1">
      <alignment horizontal="center"/>
      <protection/>
    </xf>
    <xf numFmtId="0" fontId="21" fillId="0" borderId="41" xfId="24" applyFont="1" applyBorder="1" applyAlignment="1">
      <alignment horizontal="center"/>
      <protection/>
    </xf>
    <xf numFmtId="0" fontId="21" fillId="0" borderId="28" xfId="24" applyFont="1" applyBorder="1" applyAlignment="1">
      <alignment horizontal="center"/>
      <protection/>
    </xf>
    <xf numFmtId="0" fontId="21" fillId="0" borderId="27" xfId="24" applyFont="1" applyBorder="1" applyAlignment="1">
      <alignment horizontal="center"/>
      <protection/>
    </xf>
    <xf numFmtId="0" fontId="21" fillId="0" borderId="5" xfId="24" applyFont="1" applyBorder="1" applyAlignment="1">
      <alignment horizontal="center"/>
      <protection/>
    </xf>
    <xf numFmtId="0" fontId="21" fillId="0" borderId="36" xfId="24" applyFont="1" applyBorder="1" applyAlignment="1">
      <alignment horizontal="center"/>
      <protection/>
    </xf>
    <xf numFmtId="0" fontId="21" fillId="0" borderId="37" xfId="24" applyFont="1" applyBorder="1" applyAlignment="1">
      <alignment horizontal="center"/>
      <protection/>
    </xf>
    <xf numFmtId="0" fontId="21" fillId="0" borderId="40" xfId="24" applyFont="1" applyBorder="1" applyAlignment="1">
      <alignment horizontal="center"/>
      <protection/>
    </xf>
    <xf numFmtId="0" fontId="21" fillId="0" borderId="8" xfId="24" applyFont="1" applyBorder="1" applyAlignment="1">
      <alignment horizontal="center"/>
      <protection/>
    </xf>
    <xf numFmtId="0" fontId="16" fillId="0" borderId="0" xfId="24" applyFont="1" applyAlignment="1">
      <alignment horizontal="left"/>
      <protection/>
    </xf>
    <xf numFmtId="0" fontId="16" fillId="0" borderId="33" xfId="24" applyFont="1" applyBorder="1" applyAlignment="1">
      <alignment horizontal="center"/>
      <protection/>
    </xf>
    <xf numFmtId="0" fontId="16" fillId="0" borderId="28" xfId="24" applyFont="1" applyBorder="1" applyAlignment="1">
      <alignment horizontal="center"/>
      <protection/>
    </xf>
    <xf numFmtId="0" fontId="16" fillId="0" borderId="41" xfId="24" applyFont="1" applyBorder="1" applyAlignment="1">
      <alignment horizontal="center"/>
      <protection/>
    </xf>
    <xf numFmtId="0" fontId="17" fillId="0" borderId="0" xfId="24" applyFont="1" applyAlignment="1">
      <alignment horizontal="center"/>
      <protection/>
    </xf>
    <xf numFmtId="0" fontId="16" fillId="0" borderId="42" xfId="24" applyFont="1" applyBorder="1" applyAlignment="1">
      <alignment horizontal="center"/>
      <protection/>
    </xf>
    <xf numFmtId="0" fontId="16" fillId="0" borderId="43" xfId="24" applyFont="1" applyBorder="1" applyAlignment="1">
      <alignment horizontal="center"/>
      <protection/>
    </xf>
    <xf numFmtId="0" fontId="16" fillId="0" borderId="37" xfId="24" applyFont="1" applyBorder="1" applyAlignment="1">
      <alignment horizontal="center"/>
      <protection/>
    </xf>
    <xf numFmtId="0" fontId="16" fillId="0" borderId="40" xfId="24" applyFont="1" applyBorder="1" applyAlignment="1">
      <alignment horizontal="center"/>
      <protection/>
    </xf>
    <xf numFmtId="0" fontId="16" fillId="0" borderId="25" xfId="24" applyFont="1" applyBorder="1" applyAlignment="1">
      <alignment horizontal="center"/>
      <protection/>
    </xf>
    <xf numFmtId="0" fontId="16" fillId="0" borderId="44" xfId="24" applyFont="1" applyBorder="1" applyAlignment="1">
      <alignment horizontal="center"/>
      <protection/>
    </xf>
    <xf numFmtId="0" fontId="16" fillId="0" borderId="4" xfId="24" applyFont="1" applyBorder="1" applyAlignment="1">
      <alignment horizontal="center"/>
      <protection/>
    </xf>
    <xf numFmtId="0" fontId="16" fillId="0" borderId="0" xfId="24" applyFont="1" applyBorder="1" applyAlignment="1">
      <alignment horizontal="center"/>
      <protection/>
    </xf>
    <xf numFmtId="0" fontId="16" fillId="0" borderId="45" xfId="24" applyFont="1" applyBorder="1" applyAlignment="1">
      <alignment horizontal="center"/>
      <protection/>
    </xf>
    <xf numFmtId="0" fontId="16" fillId="0" borderId="8" xfId="24" applyFont="1" applyBorder="1" applyAlignment="1">
      <alignment horizontal="center"/>
      <protection/>
    </xf>
    <xf numFmtId="0" fontId="16" fillId="0" borderId="0" xfId="0" applyFont="1" applyAlignment="1">
      <alignment horizontal="center"/>
    </xf>
    <xf numFmtId="0" fontId="16" fillId="0" borderId="5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5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5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6" fillId="0" borderId="0" xfId="21" applyFont="1" applyAlignment="1">
      <alignment horizontal="center"/>
      <protection/>
    </xf>
    <xf numFmtId="0" fontId="16" fillId="0" borderId="5" xfId="21" applyFont="1" applyBorder="1" applyAlignment="1">
      <alignment horizontal="center"/>
      <protection/>
    </xf>
    <xf numFmtId="0" fontId="25" fillId="0" borderId="38" xfId="21" applyFont="1" applyBorder="1" applyAlignment="1">
      <alignment horizontal="center"/>
      <protection/>
    </xf>
    <xf numFmtId="0" fontId="25" fillId="0" borderId="40" xfId="21" applyFont="1" applyBorder="1" applyAlignment="1">
      <alignment horizontal="center"/>
      <protection/>
    </xf>
    <xf numFmtId="0" fontId="26" fillId="0" borderId="37" xfId="21" applyFont="1" applyBorder="1" applyAlignment="1">
      <alignment horizontal="center"/>
      <protection/>
    </xf>
    <xf numFmtId="0" fontId="26" fillId="0" borderId="40" xfId="21" applyFont="1" applyBorder="1" applyAlignment="1">
      <alignment horizontal="center"/>
      <protection/>
    </xf>
  </cellXfs>
  <cellStyles count="12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ปกติ_งบเงินรับจ่าย" xfId="21"/>
    <cellStyle name="ปกติ_งบทดลอง" xfId="22"/>
    <cellStyle name="ปกติ_เงินรับฝาก" xfId="23"/>
    <cellStyle name="ปกติ_รายงานรับ-จ่ายเงินสด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6"/>
  <sheetViews>
    <sheetView view="pageBreakPreview" zoomScaleSheetLayoutView="100" workbookViewId="0" topLeftCell="A121">
      <selection activeCell="A135" sqref="A135"/>
    </sheetView>
  </sheetViews>
  <sheetFormatPr defaultColWidth="9.140625" defaultRowHeight="12.75"/>
  <cols>
    <col min="1" max="1" width="50.8515625" style="0" customWidth="1"/>
    <col min="2" max="2" width="7.421875" style="0" customWidth="1"/>
    <col min="3" max="3" width="14.7109375" style="0" customWidth="1"/>
    <col min="4" max="4" width="4.140625" style="0" customWidth="1"/>
    <col min="5" max="5" width="15.28125" style="0" customWidth="1"/>
    <col min="6" max="6" width="4.421875" style="0" customWidth="1"/>
    <col min="8" max="8" width="13.57421875" style="0" bestFit="1" customWidth="1"/>
  </cols>
  <sheetData>
    <row r="1" spans="1:6" ht="21">
      <c r="A1" s="404" t="s">
        <v>34</v>
      </c>
      <c r="B1" s="405"/>
      <c r="C1" s="405"/>
      <c r="D1" s="405"/>
      <c r="E1" s="405"/>
      <c r="F1" s="405"/>
    </row>
    <row r="2" spans="1:6" ht="21">
      <c r="A2" s="404" t="s">
        <v>504</v>
      </c>
      <c r="B2" s="404"/>
      <c r="C2" s="404"/>
      <c r="D2" s="404"/>
      <c r="E2" s="404"/>
      <c r="F2" s="404"/>
    </row>
    <row r="3" spans="1:6" ht="21">
      <c r="A3" s="406" t="s">
        <v>505</v>
      </c>
      <c r="B3" s="407"/>
      <c r="C3" s="407"/>
      <c r="D3" s="407"/>
      <c r="E3" s="407"/>
      <c r="F3" s="407"/>
    </row>
    <row r="4" spans="1:6" ht="12.75">
      <c r="A4" s="408" t="s">
        <v>0</v>
      </c>
      <c r="B4" s="410" t="s">
        <v>1</v>
      </c>
      <c r="C4" s="412" t="s">
        <v>2</v>
      </c>
      <c r="D4" s="412"/>
      <c r="E4" s="412" t="s">
        <v>3</v>
      </c>
      <c r="F4" s="412"/>
    </row>
    <row r="5" spans="1:6" ht="12.75">
      <c r="A5" s="409"/>
      <c r="B5" s="411"/>
      <c r="C5" s="412"/>
      <c r="D5" s="412"/>
      <c r="E5" s="412"/>
      <c r="F5" s="412"/>
    </row>
    <row r="6" spans="1:6" ht="18.75">
      <c r="A6" s="103" t="s">
        <v>4</v>
      </c>
      <c r="B6" s="104" t="s">
        <v>17</v>
      </c>
      <c r="C6" s="105"/>
      <c r="D6" s="106"/>
      <c r="E6" s="107"/>
      <c r="F6" s="108"/>
    </row>
    <row r="7" spans="1:6" ht="18.75">
      <c r="A7" s="109" t="s">
        <v>65</v>
      </c>
      <c r="B7" s="110" t="s">
        <v>18</v>
      </c>
      <c r="C7" s="111">
        <v>9239480</v>
      </c>
      <c r="D7" s="112" t="s">
        <v>90</v>
      </c>
      <c r="E7" s="111"/>
      <c r="F7" s="113"/>
    </row>
    <row r="8" spans="1:6" ht="18.75">
      <c r="A8" s="109" t="s">
        <v>66</v>
      </c>
      <c r="B8" s="110" t="s">
        <v>18</v>
      </c>
      <c r="C8" s="111">
        <v>724772</v>
      </c>
      <c r="D8" s="112" t="s">
        <v>443</v>
      </c>
      <c r="E8" s="111"/>
      <c r="F8" s="113"/>
    </row>
    <row r="9" spans="1:6" ht="18.75">
      <c r="A9" s="109" t="s">
        <v>67</v>
      </c>
      <c r="B9" s="110" t="s">
        <v>18</v>
      </c>
      <c r="C9" s="111">
        <v>4159</v>
      </c>
      <c r="D9" s="112" t="s">
        <v>470</v>
      </c>
      <c r="E9" s="111"/>
      <c r="F9" s="113"/>
    </row>
    <row r="10" spans="1:6" ht="18.75">
      <c r="A10" s="109" t="s">
        <v>108</v>
      </c>
      <c r="B10" s="110" t="s">
        <v>18</v>
      </c>
      <c r="C10" s="114">
        <v>157812</v>
      </c>
      <c r="D10" s="112" t="s">
        <v>107</v>
      </c>
      <c r="E10" s="111"/>
      <c r="F10" s="113"/>
    </row>
    <row r="11" spans="1:6" ht="18.75">
      <c r="A11" s="109" t="s">
        <v>68</v>
      </c>
      <c r="B11" s="115" t="s">
        <v>18</v>
      </c>
      <c r="C11" s="114">
        <v>3651081</v>
      </c>
      <c r="D11" s="112" t="s">
        <v>506</v>
      </c>
      <c r="E11" s="111"/>
      <c r="F11" s="113"/>
    </row>
    <row r="12" spans="1:6" ht="18.75">
      <c r="A12" s="109" t="s">
        <v>89</v>
      </c>
      <c r="B12" s="115" t="s">
        <v>18</v>
      </c>
      <c r="C12" s="114">
        <v>8087969</v>
      </c>
      <c r="D12" s="112" t="s">
        <v>507</v>
      </c>
      <c r="E12" s="111"/>
      <c r="F12" s="113"/>
    </row>
    <row r="13" spans="1:8" ht="18.75">
      <c r="A13" s="109" t="s">
        <v>16</v>
      </c>
      <c r="B13" s="110" t="s">
        <v>19</v>
      </c>
      <c r="C13" s="114">
        <v>184200</v>
      </c>
      <c r="D13" s="112" t="s">
        <v>36</v>
      </c>
      <c r="E13" s="111"/>
      <c r="F13" s="113"/>
      <c r="H13" s="72">
        <v>27240</v>
      </c>
    </row>
    <row r="14" spans="1:8" ht="18.75">
      <c r="A14" s="109" t="s">
        <v>418</v>
      </c>
      <c r="B14" s="110"/>
      <c r="C14" s="114" t="s">
        <v>36</v>
      </c>
      <c r="D14" s="112" t="s">
        <v>36</v>
      </c>
      <c r="E14" s="111"/>
      <c r="F14" s="113"/>
      <c r="H14" s="72">
        <v>1047948</v>
      </c>
    </row>
    <row r="15" spans="1:8" ht="18.75">
      <c r="A15" s="109" t="s">
        <v>104</v>
      </c>
      <c r="B15" s="110"/>
      <c r="C15" s="114" t="s">
        <v>36</v>
      </c>
      <c r="D15" s="112"/>
      <c r="E15" s="111"/>
      <c r="F15" s="113"/>
      <c r="H15" s="72">
        <v>1989133</v>
      </c>
    </row>
    <row r="16" spans="1:8" ht="18.75">
      <c r="A16" s="109" t="s">
        <v>452</v>
      </c>
      <c r="B16" s="110" t="s">
        <v>28</v>
      </c>
      <c r="C16" s="114">
        <v>1179168</v>
      </c>
      <c r="D16" s="112" t="s">
        <v>36</v>
      </c>
      <c r="E16" s="111"/>
      <c r="F16" s="113"/>
      <c r="H16" s="72">
        <v>115980</v>
      </c>
    </row>
    <row r="17" spans="1:8" ht="18.75">
      <c r="A17" s="109" t="s">
        <v>453</v>
      </c>
      <c r="B17" s="110" t="s">
        <v>422</v>
      </c>
      <c r="C17" s="114">
        <v>2370010</v>
      </c>
      <c r="D17" s="112" t="s">
        <v>36</v>
      </c>
      <c r="E17" s="111"/>
      <c r="F17" s="113"/>
      <c r="H17" s="72">
        <v>700400</v>
      </c>
    </row>
    <row r="18" spans="1:8" ht="18.75">
      <c r="A18" s="109" t="s">
        <v>454</v>
      </c>
      <c r="B18" s="110" t="s">
        <v>21</v>
      </c>
      <c r="C18" s="114">
        <v>139380</v>
      </c>
      <c r="D18" s="112" t="s">
        <v>36</v>
      </c>
      <c r="E18" s="111"/>
      <c r="F18" s="113"/>
      <c r="H18" s="72">
        <v>1699014</v>
      </c>
    </row>
    <row r="19" spans="1:8" ht="18.75">
      <c r="A19" s="109" t="s">
        <v>70</v>
      </c>
      <c r="B19" s="110" t="s">
        <v>74</v>
      </c>
      <c r="C19" s="114">
        <v>851400</v>
      </c>
      <c r="D19" s="112" t="s">
        <v>36</v>
      </c>
      <c r="E19" s="111"/>
      <c r="F19" s="113"/>
      <c r="H19" s="72">
        <v>1960458.2</v>
      </c>
    </row>
    <row r="20" spans="1:8" ht="18.75">
      <c r="A20" s="109" t="s">
        <v>103</v>
      </c>
      <c r="B20" s="110" t="s">
        <v>22</v>
      </c>
      <c r="C20" s="111">
        <v>1795788</v>
      </c>
      <c r="D20" s="112" t="s">
        <v>36</v>
      </c>
      <c r="E20" s="111"/>
      <c r="F20" s="113"/>
      <c r="H20" s="72">
        <v>1568723.68</v>
      </c>
    </row>
    <row r="21" spans="1:8" ht="18.75">
      <c r="A21" s="109" t="s">
        <v>102</v>
      </c>
      <c r="B21" s="110" t="s">
        <v>23</v>
      </c>
      <c r="C21" s="111">
        <v>2528490</v>
      </c>
      <c r="D21" s="112" t="s">
        <v>116</v>
      </c>
      <c r="E21" s="111"/>
      <c r="F21" s="113"/>
      <c r="H21" s="72">
        <v>135678.23</v>
      </c>
    </row>
    <row r="22" spans="1:8" ht="18.75">
      <c r="A22" s="109" t="s">
        <v>455</v>
      </c>
      <c r="B22" s="110" t="s">
        <v>24</v>
      </c>
      <c r="C22" s="114">
        <v>2294931</v>
      </c>
      <c r="D22" s="112" t="s">
        <v>473</v>
      </c>
      <c r="E22" s="111"/>
      <c r="F22" s="113"/>
      <c r="H22" s="72">
        <v>657580</v>
      </c>
    </row>
    <row r="23" spans="1:8" ht="18.75">
      <c r="A23" s="109" t="s">
        <v>495</v>
      </c>
      <c r="B23" s="110" t="s">
        <v>25</v>
      </c>
      <c r="C23" s="116">
        <v>189274</v>
      </c>
      <c r="D23" s="112" t="s">
        <v>508</v>
      </c>
      <c r="E23" s="111"/>
      <c r="F23" s="113"/>
      <c r="H23" s="72">
        <v>239000</v>
      </c>
    </row>
    <row r="24" spans="1:8" ht="18.75">
      <c r="A24" s="109" t="s">
        <v>456</v>
      </c>
      <c r="B24" s="110" t="s">
        <v>26</v>
      </c>
      <c r="C24" s="114">
        <v>768080</v>
      </c>
      <c r="D24" s="112" t="s">
        <v>36</v>
      </c>
      <c r="E24" s="111"/>
      <c r="F24" s="113"/>
      <c r="H24" s="72">
        <v>1799809.79</v>
      </c>
    </row>
    <row r="25" spans="1:8" ht="18.75">
      <c r="A25" s="109" t="s">
        <v>99</v>
      </c>
      <c r="B25" s="110" t="s">
        <v>27</v>
      </c>
      <c r="C25" s="114">
        <v>1051056</v>
      </c>
      <c r="D25" s="112" t="s">
        <v>36</v>
      </c>
      <c r="E25" s="111"/>
      <c r="F25" s="113"/>
      <c r="H25" s="78">
        <f>SUM(H13:H24)</f>
        <v>11940964.900000002</v>
      </c>
    </row>
    <row r="26" spans="1:6" ht="18.75">
      <c r="A26" s="109" t="s">
        <v>100</v>
      </c>
      <c r="B26" s="110" t="s">
        <v>29</v>
      </c>
      <c r="C26" s="114">
        <v>1839809</v>
      </c>
      <c r="D26" s="112" t="s">
        <v>472</v>
      </c>
      <c r="E26" s="111"/>
      <c r="F26" s="113"/>
    </row>
    <row r="27" spans="1:6" ht="18.75">
      <c r="A27" s="109" t="s">
        <v>419</v>
      </c>
      <c r="B27" s="110"/>
      <c r="C27" s="111"/>
      <c r="D27" s="112"/>
      <c r="E27" s="111"/>
      <c r="F27" s="113"/>
    </row>
    <row r="28" spans="1:6" ht="18.75">
      <c r="A28" s="109" t="s">
        <v>421</v>
      </c>
      <c r="B28" s="110"/>
      <c r="C28" s="114">
        <v>6765390</v>
      </c>
      <c r="D28" s="112" t="s">
        <v>36</v>
      </c>
      <c r="E28" s="111"/>
      <c r="F28" s="113"/>
    </row>
    <row r="29" spans="1:6" ht="18.75">
      <c r="A29" s="109" t="s">
        <v>420</v>
      </c>
      <c r="B29" s="110"/>
      <c r="C29" s="114" t="s">
        <v>36</v>
      </c>
      <c r="D29" s="112" t="s">
        <v>36</v>
      </c>
      <c r="E29" s="111"/>
      <c r="F29" s="113"/>
    </row>
    <row r="30" spans="1:6" ht="18.75">
      <c r="A30" s="109" t="s">
        <v>35</v>
      </c>
      <c r="B30" s="110" t="s">
        <v>30</v>
      </c>
      <c r="C30" s="114"/>
      <c r="D30" s="117"/>
      <c r="E30" s="111">
        <v>27228434</v>
      </c>
      <c r="F30" s="113" t="s">
        <v>509</v>
      </c>
    </row>
    <row r="31" spans="1:6" ht="18.75">
      <c r="A31" s="109" t="s">
        <v>433</v>
      </c>
      <c r="B31" s="110" t="s">
        <v>32</v>
      </c>
      <c r="C31" s="114"/>
      <c r="D31" s="112"/>
      <c r="E31" s="114" t="s">
        <v>36</v>
      </c>
      <c r="F31" s="113" t="s">
        <v>36</v>
      </c>
    </row>
    <row r="32" spans="1:6" ht="18.75">
      <c r="A32" s="109" t="s">
        <v>457</v>
      </c>
      <c r="B32" s="110"/>
      <c r="C32" s="111"/>
      <c r="D32" s="117"/>
      <c r="E32" s="114" t="s">
        <v>36</v>
      </c>
      <c r="F32" s="113" t="s">
        <v>36</v>
      </c>
    </row>
    <row r="33" spans="1:6" ht="18.75">
      <c r="A33" s="109" t="s">
        <v>458</v>
      </c>
      <c r="B33" s="110"/>
      <c r="C33" s="114"/>
      <c r="D33" s="112"/>
      <c r="E33" s="114" t="s">
        <v>36</v>
      </c>
      <c r="F33" s="113" t="s">
        <v>36</v>
      </c>
    </row>
    <row r="34" spans="1:6" ht="18.75">
      <c r="A34" s="109" t="s">
        <v>459</v>
      </c>
      <c r="B34" s="110" t="s">
        <v>31</v>
      </c>
      <c r="C34" s="114"/>
      <c r="D34" s="112"/>
      <c r="E34" s="114">
        <v>522125</v>
      </c>
      <c r="F34" s="113" t="s">
        <v>118</v>
      </c>
    </row>
    <row r="35" spans="1:6" ht="18.75">
      <c r="A35" s="109" t="s">
        <v>15</v>
      </c>
      <c r="B35" s="110" t="s">
        <v>33</v>
      </c>
      <c r="C35" s="114"/>
      <c r="D35" s="112"/>
      <c r="E35" s="111">
        <v>7365860</v>
      </c>
      <c r="F35" s="113" t="s">
        <v>123</v>
      </c>
    </row>
    <row r="36" spans="1:6" ht="18.75">
      <c r="A36" s="109" t="s">
        <v>61</v>
      </c>
      <c r="B36" s="110"/>
      <c r="C36" s="114"/>
      <c r="D36" s="112"/>
      <c r="E36" s="111">
        <v>724772</v>
      </c>
      <c r="F36" s="113" t="s">
        <v>443</v>
      </c>
    </row>
    <row r="37" spans="1:6" ht="18.75">
      <c r="A37" s="109" t="s">
        <v>423</v>
      </c>
      <c r="B37" s="110" t="s">
        <v>63</v>
      </c>
      <c r="C37" s="111"/>
      <c r="D37" s="112"/>
      <c r="E37" s="111">
        <v>7981059</v>
      </c>
      <c r="F37" s="113" t="s">
        <v>94</v>
      </c>
    </row>
    <row r="38" spans="1:6" ht="18.75">
      <c r="A38" s="109"/>
      <c r="B38" s="110"/>
      <c r="C38" s="111"/>
      <c r="D38" s="112"/>
      <c r="E38" s="111"/>
      <c r="F38" s="113"/>
    </row>
    <row r="39" spans="1:6" ht="18.75">
      <c r="A39" s="109"/>
      <c r="B39" s="110"/>
      <c r="C39" s="111"/>
      <c r="D39" s="112"/>
      <c r="E39" s="114"/>
      <c r="F39" s="113"/>
    </row>
    <row r="40" spans="1:6" ht="18.75">
      <c r="A40" s="109"/>
      <c r="B40" s="118"/>
      <c r="C40" s="114"/>
      <c r="D40" s="112"/>
      <c r="E40" s="114"/>
      <c r="F40" s="113"/>
    </row>
    <row r="41" spans="1:6" ht="18.75">
      <c r="A41" s="109"/>
      <c r="B41" s="110"/>
      <c r="C41" s="114"/>
      <c r="D41" s="112"/>
      <c r="E41" s="114"/>
      <c r="F41" s="113"/>
    </row>
    <row r="42" spans="1:6" ht="18.75">
      <c r="A42" s="109"/>
      <c r="B42" s="110"/>
      <c r="C42" s="111"/>
      <c r="D42" s="112"/>
      <c r="E42" s="114"/>
      <c r="F42" s="113"/>
    </row>
    <row r="43" spans="1:6" ht="18.75">
      <c r="A43" s="109"/>
      <c r="B43" s="110"/>
      <c r="C43" s="119"/>
      <c r="D43" s="120"/>
      <c r="E43" s="121"/>
      <c r="F43" s="120"/>
    </row>
    <row r="44" spans="1:6" ht="19.5" thickBot="1">
      <c r="A44" s="122"/>
      <c r="B44" s="123"/>
      <c r="C44" s="124">
        <v>43822253</v>
      </c>
      <c r="D44" s="125" t="s">
        <v>510</v>
      </c>
      <c r="E44" s="124">
        <v>43822253</v>
      </c>
      <c r="F44" s="125" t="s">
        <v>510</v>
      </c>
    </row>
    <row r="45" spans="1:6" ht="18">
      <c r="A45" s="126"/>
      <c r="B45" s="126"/>
      <c r="C45" s="126"/>
      <c r="D45" s="126"/>
      <c r="E45" s="126"/>
      <c r="F45" s="126"/>
    </row>
    <row r="48" spans="1:6" ht="15.75">
      <c r="A48" s="413" t="s">
        <v>34</v>
      </c>
      <c r="B48" s="414"/>
      <c r="C48" s="414"/>
      <c r="D48" s="414"/>
      <c r="E48" s="414"/>
      <c r="F48" s="414"/>
    </row>
    <row r="49" spans="1:6" ht="15.75">
      <c r="A49" s="413" t="s">
        <v>512</v>
      </c>
      <c r="B49" s="413"/>
      <c r="C49" s="413"/>
      <c r="D49" s="413"/>
      <c r="E49" s="413"/>
      <c r="F49" s="413"/>
    </row>
    <row r="50" spans="1:6" ht="15.75">
      <c r="A50" s="415" t="s">
        <v>505</v>
      </c>
      <c r="B50" s="402"/>
      <c r="C50" s="402"/>
      <c r="D50" s="402"/>
      <c r="E50" s="402"/>
      <c r="F50" s="402"/>
    </row>
    <row r="51" spans="1:6" ht="12.75">
      <c r="A51" s="403" t="s">
        <v>0</v>
      </c>
      <c r="B51" s="416" t="s">
        <v>1</v>
      </c>
      <c r="C51" s="418" t="s">
        <v>2</v>
      </c>
      <c r="D51" s="418"/>
      <c r="E51" s="418" t="s">
        <v>3</v>
      </c>
      <c r="F51" s="418"/>
    </row>
    <row r="52" spans="1:6" ht="12.75">
      <c r="A52" s="401"/>
      <c r="B52" s="417"/>
      <c r="C52" s="418"/>
      <c r="D52" s="418"/>
      <c r="E52" s="418"/>
      <c r="F52" s="418"/>
    </row>
    <row r="53" spans="1:6" ht="15.75">
      <c r="A53" s="331" t="s">
        <v>4</v>
      </c>
      <c r="B53" s="332" t="s">
        <v>17</v>
      </c>
      <c r="C53" s="333"/>
      <c r="D53" s="334"/>
      <c r="E53" s="335"/>
      <c r="F53" s="336"/>
    </row>
    <row r="54" spans="1:6" ht="15.75">
      <c r="A54" s="337" t="s">
        <v>65</v>
      </c>
      <c r="B54" s="338" t="s">
        <v>18</v>
      </c>
      <c r="C54" s="339">
        <v>9239480</v>
      </c>
      <c r="D54" s="340" t="s">
        <v>90</v>
      </c>
      <c r="E54" s="339"/>
      <c r="F54" s="341"/>
    </row>
    <row r="55" spans="1:6" ht="15.75">
      <c r="A55" s="337" t="s">
        <v>66</v>
      </c>
      <c r="B55" s="338" t="s">
        <v>18</v>
      </c>
      <c r="C55" s="339">
        <v>724772</v>
      </c>
      <c r="D55" s="340" t="s">
        <v>443</v>
      </c>
      <c r="E55" s="339"/>
      <c r="F55" s="341"/>
    </row>
    <row r="56" spans="1:6" ht="15.75">
      <c r="A56" s="337" t="s">
        <v>67</v>
      </c>
      <c r="B56" s="338" t="s">
        <v>18</v>
      </c>
      <c r="C56" s="339">
        <v>4159</v>
      </c>
      <c r="D56" s="340" t="s">
        <v>470</v>
      </c>
      <c r="E56" s="339"/>
      <c r="F56" s="341"/>
    </row>
    <row r="57" spans="1:6" ht="15.75">
      <c r="A57" s="337" t="s">
        <v>108</v>
      </c>
      <c r="B57" s="338" t="s">
        <v>18</v>
      </c>
      <c r="C57" s="342">
        <v>157812</v>
      </c>
      <c r="D57" s="340" t="s">
        <v>107</v>
      </c>
      <c r="E57" s="339"/>
      <c r="F57" s="341"/>
    </row>
    <row r="58" spans="1:6" ht="15.75">
      <c r="A58" s="337" t="s">
        <v>68</v>
      </c>
      <c r="B58" s="343" t="s">
        <v>18</v>
      </c>
      <c r="C58" s="342">
        <v>3651081</v>
      </c>
      <c r="D58" s="340" t="s">
        <v>506</v>
      </c>
      <c r="E58" s="339"/>
      <c r="F58" s="341"/>
    </row>
    <row r="59" spans="1:6" ht="15.75">
      <c r="A59" s="337" t="s">
        <v>89</v>
      </c>
      <c r="B59" s="343" t="s">
        <v>18</v>
      </c>
      <c r="C59" s="342">
        <v>8087969</v>
      </c>
      <c r="D59" s="340" t="s">
        <v>507</v>
      </c>
      <c r="E59" s="339"/>
      <c r="F59" s="341"/>
    </row>
    <row r="60" spans="1:6" ht="15.75">
      <c r="A60" s="337" t="s">
        <v>16</v>
      </c>
      <c r="B60" s="338" t="s">
        <v>19</v>
      </c>
      <c r="C60" s="342">
        <v>184200</v>
      </c>
      <c r="D60" s="340" t="s">
        <v>36</v>
      </c>
      <c r="E60" s="339"/>
      <c r="F60" s="341"/>
    </row>
    <row r="61" spans="1:6" ht="15.75">
      <c r="A61" s="337" t="s">
        <v>104</v>
      </c>
      <c r="B61" s="338"/>
      <c r="C61" s="342" t="s">
        <v>36</v>
      </c>
      <c r="D61" s="340" t="s">
        <v>36</v>
      </c>
      <c r="E61" s="339"/>
      <c r="F61" s="341"/>
    </row>
    <row r="62" spans="1:6" ht="18.75">
      <c r="A62" s="337" t="s">
        <v>513</v>
      </c>
      <c r="B62" s="338" t="s">
        <v>20</v>
      </c>
      <c r="C62" s="342">
        <v>1214668</v>
      </c>
      <c r="D62" s="340" t="s">
        <v>36</v>
      </c>
      <c r="E62" s="339"/>
      <c r="F62" s="341"/>
    </row>
    <row r="63" spans="1:6" ht="18.75">
      <c r="A63" s="337" t="s">
        <v>514</v>
      </c>
      <c r="B63" s="338" t="s">
        <v>21</v>
      </c>
      <c r="C63" s="342">
        <v>2370010</v>
      </c>
      <c r="D63" s="340" t="s">
        <v>36</v>
      </c>
      <c r="E63" s="339"/>
      <c r="F63" s="341"/>
    </row>
    <row r="64" spans="1:6" ht="18.75">
      <c r="A64" s="337" t="s">
        <v>527</v>
      </c>
      <c r="B64" s="338" t="s">
        <v>74</v>
      </c>
      <c r="C64" s="342">
        <v>139380</v>
      </c>
      <c r="D64" s="340" t="s">
        <v>36</v>
      </c>
      <c r="E64" s="339"/>
      <c r="F64" s="341"/>
    </row>
    <row r="65" spans="1:6" ht="15.75">
      <c r="A65" s="337" t="s">
        <v>70</v>
      </c>
      <c r="B65" s="338" t="s">
        <v>28</v>
      </c>
      <c r="C65" s="342">
        <v>851400</v>
      </c>
      <c r="D65" s="340" t="s">
        <v>36</v>
      </c>
      <c r="E65" s="339"/>
      <c r="F65" s="341"/>
    </row>
    <row r="66" spans="1:6" ht="15.75">
      <c r="A66" s="337" t="s">
        <v>103</v>
      </c>
      <c r="B66" s="338" t="s">
        <v>22</v>
      </c>
      <c r="C66" s="339">
        <v>2878228</v>
      </c>
      <c r="D66" s="340" t="s">
        <v>36</v>
      </c>
      <c r="E66" s="339"/>
      <c r="F66" s="341"/>
    </row>
    <row r="67" spans="1:6" ht="15.75">
      <c r="A67" s="337" t="s">
        <v>102</v>
      </c>
      <c r="B67" s="338" t="s">
        <v>23</v>
      </c>
      <c r="C67" s="339">
        <v>2921690</v>
      </c>
      <c r="D67" s="340" t="s">
        <v>116</v>
      </c>
      <c r="E67" s="339"/>
      <c r="F67" s="341"/>
    </row>
    <row r="68" spans="1:6" ht="18.75">
      <c r="A68" s="337" t="s">
        <v>515</v>
      </c>
      <c r="B68" s="338" t="s">
        <v>24</v>
      </c>
      <c r="C68" s="342">
        <v>2486449</v>
      </c>
      <c r="D68" s="340" t="s">
        <v>509</v>
      </c>
      <c r="E68" s="339" t="s">
        <v>95</v>
      </c>
      <c r="F68" s="341"/>
    </row>
    <row r="69" spans="1:6" ht="18.75">
      <c r="A69" s="337" t="s">
        <v>516</v>
      </c>
      <c r="B69" s="338" t="s">
        <v>25</v>
      </c>
      <c r="C69" s="344">
        <v>189274</v>
      </c>
      <c r="D69" s="340" t="s">
        <v>508</v>
      </c>
      <c r="E69" s="339"/>
      <c r="F69" s="341"/>
    </row>
    <row r="70" spans="1:6" ht="18.75">
      <c r="A70" s="337" t="s">
        <v>517</v>
      </c>
      <c r="B70" s="338" t="s">
        <v>26</v>
      </c>
      <c r="C70" s="342">
        <v>813080</v>
      </c>
      <c r="D70" s="340" t="s">
        <v>36</v>
      </c>
      <c r="E70" s="339"/>
      <c r="F70" s="341"/>
    </row>
    <row r="71" spans="1:6" ht="15.75">
      <c r="A71" s="337" t="s">
        <v>99</v>
      </c>
      <c r="B71" s="338" t="s">
        <v>27</v>
      </c>
      <c r="C71" s="342">
        <v>3314176</v>
      </c>
      <c r="D71" s="340" t="s">
        <v>36</v>
      </c>
      <c r="E71" s="339"/>
      <c r="F71" s="341"/>
    </row>
    <row r="72" spans="1:6" ht="15.75">
      <c r="A72" s="337" t="s">
        <v>100</v>
      </c>
      <c r="B72" s="338" t="s">
        <v>29</v>
      </c>
      <c r="C72" s="342">
        <v>1839809</v>
      </c>
      <c r="D72" s="340" t="s">
        <v>472</v>
      </c>
      <c r="E72" s="339"/>
      <c r="F72" s="341"/>
    </row>
    <row r="73" spans="1:6" ht="15.75">
      <c r="A73" s="337" t="s">
        <v>101</v>
      </c>
      <c r="B73" s="338"/>
      <c r="C73" s="342" t="s">
        <v>36</v>
      </c>
      <c r="D73" s="340" t="s">
        <v>36</v>
      </c>
      <c r="E73" s="339"/>
      <c r="F73" s="341"/>
    </row>
    <row r="74" spans="1:6" ht="18.75">
      <c r="A74" s="337" t="s">
        <v>518</v>
      </c>
      <c r="B74" s="338"/>
      <c r="C74" s="342" t="s">
        <v>36</v>
      </c>
      <c r="D74" s="340" t="s">
        <v>36</v>
      </c>
      <c r="E74" s="339"/>
      <c r="F74" s="341"/>
    </row>
    <row r="75" spans="1:6" ht="18.75">
      <c r="A75" s="337" t="s">
        <v>519</v>
      </c>
      <c r="B75" s="338"/>
      <c r="C75" s="342">
        <v>6898390</v>
      </c>
      <c r="D75" s="340" t="s">
        <v>36</v>
      </c>
      <c r="E75" s="339"/>
      <c r="F75" s="341"/>
    </row>
    <row r="76" spans="1:6" ht="18.75">
      <c r="A76" s="337" t="s">
        <v>520</v>
      </c>
      <c r="B76" s="338"/>
      <c r="C76" s="342" t="s">
        <v>36</v>
      </c>
      <c r="D76" s="345" t="s">
        <v>36</v>
      </c>
      <c r="E76" s="339"/>
      <c r="F76" s="341"/>
    </row>
    <row r="77" spans="1:6" ht="15.75">
      <c r="A77" s="337" t="s">
        <v>35</v>
      </c>
      <c r="B77" s="338" t="s">
        <v>30</v>
      </c>
      <c r="C77" s="342"/>
      <c r="D77" s="340" t="s">
        <v>36</v>
      </c>
      <c r="E77" s="339">
        <v>27228434</v>
      </c>
      <c r="F77" s="341" t="s">
        <v>509</v>
      </c>
    </row>
    <row r="78" spans="1:6" ht="15.75">
      <c r="A78" s="337" t="s">
        <v>631</v>
      </c>
      <c r="B78" s="338" t="s">
        <v>32</v>
      </c>
      <c r="C78" s="342"/>
      <c r="D78" s="345" t="s">
        <v>36</v>
      </c>
      <c r="E78" s="342">
        <v>1632020</v>
      </c>
      <c r="F78" s="341" t="s">
        <v>36</v>
      </c>
    </row>
    <row r="79" spans="1:6" ht="18.75">
      <c r="A79" s="337" t="s">
        <v>632</v>
      </c>
      <c r="B79" s="338"/>
      <c r="C79" s="339"/>
      <c r="D79" s="340" t="s">
        <v>36</v>
      </c>
      <c r="E79" s="339">
        <v>773300</v>
      </c>
      <c r="F79" s="341" t="s">
        <v>36</v>
      </c>
    </row>
    <row r="80" spans="1:6" ht="18.75">
      <c r="A80" s="337" t="s">
        <v>521</v>
      </c>
      <c r="B80" s="338"/>
      <c r="C80" s="342"/>
      <c r="D80" s="340" t="s">
        <v>36</v>
      </c>
      <c r="E80" s="342">
        <v>1073440</v>
      </c>
      <c r="F80" s="341" t="s">
        <v>36</v>
      </c>
    </row>
    <row r="81" spans="1:6" ht="18.75">
      <c r="A81" s="337" t="s">
        <v>522</v>
      </c>
      <c r="B81" s="338" t="s">
        <v>31</v>
      </c>
      <c r="C81" s="342"/>
      <c r="D81" s="340" t="s">
        <v>36</v>
      </c>
      <c r="E81" s="339">
        <v>522125</v>
      </c>
      <c r="F81" s="341" t="s">
        <v>118</v>
      </c>
    </row>
    <row r="82" spans="1:6" ht="15.75">
      <c r="A82" s="337" t="s">
        <v>15</v>
      </c>
      <c r="B82" s="338" t="s">
        <v>33</v>
      </c>
      <c r="C82" s="342"/>
      <c r="D82" s="340" t="s">
        <v>36</v>
      </c>
      <c r="E82" s="339">
        <v>7365860</v>
      </c>
      <c r="F82" s="341" t="s">
        <v>123</v>
      </c>
    </row>
    <row r="83" spans="1:6" ht="15.75">
      <c r="A83" s="337" t="s">
        <v>61</v>
      </c>
      <c r="B83" s="338"/>
      <c r="C83" s="342"/>
      <c r="D83" s="340" t="s">
        <v>36</v>
      </c>
      <c r="E83" s="339">
        <v>724772</v>
      </c>
      <c r="F83" s="341" t="s">
        <v>443</v>
      </c>
    </row>
    <row r="84" spans="1:6" ht="15.75">
      <c r="A84" s="337" t="s">
        <v>62</v>
      </c>
      <c r="B84" s="338" t="s">
        <v>63</v>
      </c>
      <c r="C84" s="339"/>
      <c r="D84" s="340"/>
      <c r="E84" s="339">
        <v>7981059</v>
      </c>
      <c r="F84" s="341" t="s">
        <v>94</v>
      </c>
    </row>
    <row r="85" spans="1:6" ht="15.75">
      <c r="A85" s="337" t="s">
        <v>628</v>
      </c>
      <c r="B85" s="338"/>
      <c r="C85" s="339"/>
      <c r="D85" s="340"/>
      <c r="E85" s="342">
        <v>179200</v>
      </c>
      <c r="F85" s="341" t="s">
        <v>36</v>
      </c>
    </row>
    <row r="86" spans="1:6" ht="15.75">
      <c r="A86" s="337" t="s">
        <v>88</v>
      </c>
      <c r="B86" s="346"/>
      <c r="C86" s="342" t="s">
        <v>95</v>
      </c>
      <c r="D86" s="340"/>
      <c r="E86" s="342" t="s">
        <v>36</v>
      </c>
      <c r="F86" s="341" t="s">
        <v>36</v>
      </c>
    </row>
    <row r="87" spans="1:6" ht="15.75">
      <c r="A87" s="337" t="s">
        <v>629</v>
      </c>
      <c r="B87" s="346"/>
      <c r="C87" s="342"/>
      <c r="D87" s="340"/>
      <c r="E87" s="342">
        <v>409518</v>
      </c>
      <c r="F87" s="341" t="s">
        <v>511</v>
      </c>
    </row>
    <row r="88" spans="1:6" ht="15.75">
      <c r="A88" s="337" t="s">
        <v>630</v>
      </c>
      <c r="B88" s="338"/>
      <c r="C88" s="339"/>
      <c r="D88" s="340"/>
      <c r="E88" s="339">
        <v>76300</v>
      </c>
      <c r="F88" s="341" t="s">
        <v>36</v>
      </c>
    </row>
    <row r="89" spans="1:6" ht="15.75">
      <c r="A89" s="337"/>
      <c r="B89" s="338"/>
      <c r="C89" s="342"/>
      <c r="D89" s="340"/>
      <c r="E89" s="342"/>
      <c r="F89" s="341"/>
    </row>
    <row r="90" spans="1:6" ht="15.75">
      <c r="A90" s="337"/>
      <c r="B90" s="338"/>
      <c r="C90" s="339"/>
      <c r="D90" s="340"/>
      <c r="E90" s="342"/>
      <c r="F90" s="341"/>
    </row>
    <row r="91" spans="1:6" ht="15.75">
      <c r="A91" s="337"/>
      <c r="B91" s="338"/>
      <c r="C91" s="347"/>
      <c r="D91" s="348"/>
      <c r="E91" s="349"/>
      <c r="F91" s="348"/>
    </row>
    <row r="92" spans="1:6" ht="16.5" thickBot="1">
      <c r="A92" s="350"/>
      <c r="B92" s="351"/>
      <c r="C92" s="352">
        <v>47966032</v>
      </c>
      <c r="D92" s="353" t="s">
        <v>98</v>
      </c>
      <c r="E92" s="352">
        <v>47966032</v>
      </c>
      <c r="F92" s="353" t="s">
        <v>98</v>
      </c>
    </row>
    <row r="93" spans="1:6" ht="14.25" thickTop="1">
      <c r="A93" s="193"/>
      <c r="B93" s="193"/>
      <c r="C93" s="193"/>
      <c r="D93" s="193"/>
      <c r="E93" s="193"/>
      <c r="F93" s="193"/>
    </row>
    <row r="94" spans="1:6" ht="13.5">
      <c r="A94" s="193"/>
      <c r="B94" s="193"/>
      <c r="C94" s="193"/>
      <c r="D94" s="193"/>
      <c r="E94" s="193"/>
      <c r="F94" s="193"/>
    </row>
    <row r="95" spans="1:6" ht="13.5">
      <c r="A95" s="193"/>
      <c r="B95" s="193"/>
      <c r="C95" s="193"/>
      <c r="D95" s="193"/>
      <c r="E95" s="193"/>
      <c r="F95" s="193"/>
    </row>
    <row r="96" spans="1:6" ht="13.5">
      <c r="A96" s="193"/>
      <c r="B96" s="193"/>
      <c r="C96" s="193"/>
      <c r="D96" s="193"/>
      <c r="E96" s="193"/>
      <c r="F96" s="193"/>
    </row>
    <row r="97" spans="1:6" ht="13.5">
      <c r="A97" s="193"/>
      <c r="B97" s="193"/>
      <c r="C97" s="193"/>
      <c r="D97" s="193"/>
      <c r="E97" s="193"/>
      <c r="F97" s="193"/>
    </row>
    <row r="98" spans="1:6" ht="15.75">
      <c r="A98" s="413" t="s">
        <v>34</v>
      </c>
      <c r="B98" s="414"/>
      <c r="C98" s="414"/>
      <c r="D98" s="414"/>
      <c r="E98" s="414"/>
      <c r="F98" s="414"/>
    </row>
    <row r="99" spans="1:6" ht="15.75">
      <c r="A99" s="413" t="s">
        <v>523</v>
      </c>
      <c r="B99" s="413"/>
      <c r="C99" s="413"/>
      <c r="D99" s="413"/>
      <c r="E99" s="413"/>
      <c r="F99" s="413"/>
    </row>
    <row r="100" spans="1:6" ht="15.75">
      <c r="A100" s="415" t="s">
        <v>505</v>
      </c>
      <c r="B100" s="402"/>
      <c r="C100" s="402"/>
      <c r="D100" s="402"/>
      <c r="E100" s="402"/>
      <c r="F100" s="402"/>
    </row>
    <row r="101" spans="1:6" ht="12.75" customHeight="1">
      <c r="A101" s="403" t="s">
        <v>0</v>
      </c>
      <c r="B101" s="416" t="s">
        <v>1</v>
      </c>
      <c r="C101" s="418" t="s">
        <v>2</v>
      </c>
      <c r="D101" s="418"/>
      <c r="E101" s="418" t="s">
        <v>3</v>
      </c>
      <c r="F101" s="418"/>
    </row>
    <row r="102" spans="1:6" ht="12.75" customHeight="1">
      <c r="A102" s="401"/>
      <c r="B102" s="417"/>
      <c r="C102" s="418"/>
      <c r="D102" s="418"/>
      <c r="E102" s="418"/>
      <c r="F102" s="418"/>
    </row>
    <row r="103" spans="1:6" ht="15.75">
      <c r="A103" s="331" t="s">
        <v>4</v>
      </c>
      <c r="B103" s="332" t="s">
        <v>17</v>
      </c>
      <c r="C103" s="333"/>
      <c r="D103" s="334"/>
      <c r="E103" s="335"/>
      <c r="F103" s="336"/>
    </row>
    <row r="104" spans="1:6" ht="15.75">
      <c r="A104" s="337" t="s">
        <v>65</v>
      </c>
      <c r="B104" s="338" t="s">
        <v>18</v>
      </c>
      <c r="C104" s="339">
        <v>9239480</v>
      </c>
      <c r="D104" s="340" t="s">
        <v>90</v>
      </c>
      <c r="E104" s="339"/>
      <c r="F104" s="341"/>
    </row>
    <row r="105" spans="1:6" ht="15.75">
      <c r="A105" s="337" t="s">
        <v>66</v>
      </c>
      <c r="B105" s="338" t="s">
        <v>18</v>
      </c>
      <c r="C105" s="339">
        <v>724772</v>
      </c>
      <c r="D105" s="340" t="s">
        <v>443</v>
      </c>
      <c r="E105" s="339"/>
      <c r="F105" s="341"/>
    </row>
    <row r="106" spans="1:6" ht="15.75">
      <c r="A106" s="337" t="s">
        <v>67</v>
      </c>
      <c r="B106" s="338" t="s">
        <v>18</v>
      </c>
      <c r="C106" s="339">
        <v>4159</v>
      </c>
      <c r="D106" s="340" t="s">
        <v>470</v>
      </c>
      <c r="E106" s="339"/>
      <c r="F106" s="341"/>
    </row>
    <row r="107" spans="1:6" ht="15.75">
      <c r="A107" s="337" t="s">
        <v>108</v>
      </c>
      <c r="B107" s="338" t="s">
        <v>18</v>
      </c>
      <c r="C107" s="342">
        <v>157812</v>
      </c>
      <c r="D107" s="340" t="s">
        <v>107</v>
      </c>
      <c r="E107" s="339"/>
      <c r="F107" s="341"/>
    </row>
    <row r="108" spans="1:6" ht="15.75">
      <c r="A108" s="337" t="s">
        <v>68</v>
      </c>
      <c r="B108" s="343" t="s">
        <v>18</v>
      </c>
      <c r="C108" s="342">
        <v>3651081</v>
      </c>
      <c r="D108" s="340" t="s">
        <v>506</v>
      </c>
      <c r="E108" s="339"/>
      <c r="F108" s="341"/>
    </row>
    <row r="109" spans="1:6" ht="15.75">
      <c r="A109" s="337" t="s">
        <v>89</v>
      </c>
      <c r="B109" s="343" t="s">
        <v>18</v>
      </c>
      <c r="C109" s="342">
        <v>8087969</v>
      </c>
      <c r="D109" s="340" t="s">
        <v>507</v>
      </c>
      <c r="E109" s="339"/>
      <c r="F109" s="341"/>
    </row>
    <row r="110" spans="1:6" ht="15.75">
      <c r="A110" s="337" t="s">
        <v>16</v>
      </c>
      <c r="B110" s="338" t="s">
        <v>19</v>
      </c>
      <c r="C110" s="342">
        <v>184200</v>
      </c>
      <c r="D110" s="340" t="s">
        <v>36</v>
      </c>
      <c r="E110" s="339"/>
      <c r="F110" s="341"/>
    </row>
    <row r="111" spans="1:6" ht="15.75">
      <c r="A111" s="337" t="s">
        <v>104</v>
      </c>
      <c r="B111" s="338"/>
      <c r="C111" s="342" t="s">
        <v>36</v>
      </c>
      <c r="D111" s="340" t="s">
        <v>36</v>
      </c>
      <c r="E111" s="339"/>
      <c r="F111" s="341"/>
    </row>
    <row r="112" spans="1:6" ht="18.75">
      <c r="A112" s="337" t="s">
        <v>513</v>
      </c>
      <c r="B112" s="338" t="s">
        <v>20</v>
      </c>
      <c r="C112" s="342" t="s">
        <v>36</v>
      </c>
      <c r="D112" s="340" t="s">
        <v>36</v>
      </c>
      <c r="E112" s="339"/>
      <c r="F112" s="341"/>
    </row>
    <row r="113" spans="1:6" ht="18.75">
      <c r="A113" s="337" t="s">
        <v>514</v>
      </c>
      <c r="B113" s="338" t="s">
        <v>21</v>
      </c>
      <c r="C113" s="342" t="s">
        <v>36</v>
      </c>
      <c r="D113" s="340" t="s">
        <v>36</v>
      </c>
      <c r="E113" s="339"/>
      <c r="F113" s="341"/>
    </row>
    <row r="114" spans="1:6" ht="15.75">
      <c r="A114" s="337" t="s">
        <v>526</v>
      </c>
      <c r="B114" s="338" t="s">
        <v>74</v>
      </c>
      <c r="C114" s="342" t="s">
        <v>36</v>
      </c>
      <c r="D114" s="340" t="s">
        <v>36</v>
      </c>
      <c r="E114" s="339"/>
      <c r="F114" s="341"/>
    </row>
    <row r="115" spans="1:6" ht="15.75">
      <c r="A115" s="337" t="s">
        <v>70</v>
      </c>
      <c r="B115" s="338" t="s">
        <v>28</v>
      </c>
      <c r="C115" s="342" t="s">
        <v>36</v>
      </c>
      <c r="D115" s="340" t="s">
        <v>36</v>
      </c>
      <c r="E115" s="339"/>
      <c r="F115" s="341"/>
    </row>
    <row r="116" spans="1:6" ht="15.75">
      <c r="A116" s="337" t="s">
        <v>103</v>
      </c>
      <c r="B116" s="338" t="s">
        <v>22</v>
      </c>
      <c r="C116" s="342" t="s">
        <v>36</v>
      </c>
      <c r="D116" s="340" t="s">
        <v>36</v>
      </c>
      <c r="E116" s="339"/>
      <c r="F116" s="341"/>
    </row>
    <row r="117" spans="1:6" ht="15.75">
      <c r="A117" s="337" t="s">
        <v>102</v>
      </c>
      <c r="B117" s="338" t="s">
        <v>23</v>
      </c>
      <c r="C117" s="342" t="s">
        <v>36</v>
      </c>
      <c r="D117" s="340" t="s">
        <v>36</v>
      </c>
      <c r="E117" s="339"/>
      <c r="F117" s="341"/>
    </row>
    <row r="118" spans="1:6" ht="18.75">
      <c r="A118" s="337" t="s">
        <v>515</v>
      </c>
      <c r="B118" s="338" t="s">
        <v>24</v>
      </c>
      <c r="C118" s="342" t="s">
        <v>36</v>
      </c>
      <c r="D118" s="340" t="s">
        <v>36</v>
      </c>
      <c r="E118" s="339" t="s">
        <v>95</v>
      </c>
      <c r="F118" s="341"/>
    </row>
    <row r="119" spans="1:6" ht="18.75">
      <c r="A119" s="337" t="s">
        <v>516</v>
      </c>
      <c r="B119" s="338" t="s">
        <v>25</v>
      </c>
      <c r="C119" s="342" t="s">
        <v>36</v>
      </c>
      <c r="D119" s="340" t="s">
        <v>36</v>
      </c>
      <c r="E119" s="339"/>
      <c r="F119" s="341"/>
    </row>
    <row r="120" spans="1:6" ht="18.75">
      <c r="A120" s="337" t="s">
        <v>517</v>
      </c>
      <c r="B120" s="338" t="s">
        <v>26</v>
      </c>
      <c r="C120" s="342" t="s">
        <v>36</v>
      </c>
      <c r="D120" s="340" t="s">
        <v>36</v>
      </c>
      <c r="E120" s="339"/>
      <c r="F120" s="341"/>
    </row>
    <row r="121" spans="1:6" ht="15.75">
      <c r="A121" s="337" t="s">
        <v>99</v>
      </c>
      <c r="B121" s="338" t="s">
        <v>27</v>
      </c>
      <c r="C121" s="342" t="s">
        <v>36</v>
      </c>
      <c r="D121" s="340" t="s">
        <v>36</v>
      </c>
      <c r="E121" s="339"/>
      <c r="F121" s="341"/>
    </row>
    <row r="122" spans="1:6" ht="15.75">
      <c r="A122" s="337" t="s">
        <v>100</v>
      </c>
      <c r="B122" s="338" t="s">
        <v>29</v>
      </c>
      <c r="C122" s="342" t="s">
        <v>36</v>
      </c>
      <c r="D122" s="340" t="s">
        <v>36</v>
      </c>
      <c r="E122" s="339"/>
      <c r="F122" s="341"/>
    </row>
    <row r="123" spans="1:6" ht="15.75">
      <c r="A123" s="337" t="s">
        <v>101</v>
      </c>
      <c r="B123" s="338"/>
      <c r="C123" s="342" t="s">
        <v>36</v>
      </c>
      <c r="D123" s="340" t="s">
        <v>36</v>
      </c>
      <c r="E123" s="339"/>
      <c r="F123" s="341"/>
    </row>
    <row r="124" spans="1:6" ht="18.75">
      <c r="A124" s="337" t="s">
        <v>518</v>
      </c>
      <c r="B124" s="338"/>
      <c r="C124" s="342" t="s">
        <v>36</v>
      </c>
      <c r="D124" s="340" t="s">
        <v>36</v>
      </c>
      <c r="E124" s="339"/>
      <c r="F124" s="341"/>
    </row>
    <row r="125" spans="1:6" ht="18.75">
      <c r="A125" s="337" t="s">
        <v>519</v>
      </c>
      <c r="B125" s="338"/>
      <c r="C125" s="342" t="s">
        <v>36</v>
      </c>
      <c r="D125" s="340" t="s">
        <v>36</v>
      </c>
      <c r="E125" s="339"/>
      <c r="F125" s="341"/>
    </row>
    <row r="126" spans="1:6" ht="18.75">
      <c r="A126" s="337" t="s">
        <v>520</v>
      </c>
      <c r="B126" s="338"/>
      <c r="C126" s="342" t="s">
        <v>36</v>
      </c>
      <c r="D126" s="345" t="s">
        <v>36</v>
      </c>
      <c r="E126" s="339"/>
      <c r="F126" s="341"/>
    </row>
    <row r="127" spans="1:6" ht="15.75">
      <c r="A127" s="337" t="s">
        <v>35</v>
      </c>
      <c r="B127" s="338" t="s">
        <v>30</v>
      </c>
      <c r="C127" s="342"/>
      <c r="D127" s="340"/>
      <c r="E127" s="342" t="s">
        <v>36</v>
      </c>
      <c r="F127" s="341" t="s">
        <v>36</v>
      </c>
    </row>
    <row r="128" spans="1:6" ht="15.75">
      <c r="A128" s="337" t="s">
        <v>635</v>
      </c>
      <c r="B128" s="338" t="s">
        <v>32</v>
      </c>
      <c r="C128" s="342"/>
      <c r="D128" s="345"/>
      <c r="E128" s="342">
        <v>1632020</v>
      </c>
      <c r="F128" s="341" t="s">
        <v>36</v>
      </c>
    </row>
    <row r="129" spans="1:6" ht="18.75">
      <c r="A129" s="337" t="s">
        <v>633</v>
      </c>
      <c r="B129" s="338"/>
      <c r="C129" s="339"/>
      <c r="D129" s="340"/>
      <c r="E129" s="339">
        <v>773300</v>
      </c>
      <c r="F129" s="341" t="s">
        <v>36</v>
      </c>
    </row>
    <row r="130" spans="1:6" ht="18.75">
      <c r="A130" s="337" t="s">
        <v>634</v>
      </c>
      <c r="B130" s="338"/>
      <c r="C130" s="342"/>
      <c r="D130" s="340"/>
      <c r="E130" s="342">
        <v>1073440</v>
      </c>
      <c r="F130" s="341" t="s">
        <v>36</v>
      </c>
    </row>
    <row r="131" spans="1:6" ht="18.75">
      <c r="A131" s="337" t="s">
        <v>522</v>
      </c>
      <c r="B131" s="338" t="s">
        <v>31</v>
      </c>
      <c r="C131" s="342"/>
      <c r="D131" s="340"/>
      <c r="E131" s="339">
        <v>522125</v>
      </c>
      <c r="F131" s="341" t="s">
        <v>118</v>
      </c>
    </row>
    <row r="132" spans="1:6" ht="15.75">
      <c r="A132" s="337" t="s">
        <v>15</v>
      </c>
      <c r="B132" s="338" t="s">
        <v>33</v>
      </c>
      <c r="C132" s="342"/>
      <c r="D132" s="340"/>
      <c r="E132" s="339">
        <v>8349769</v>
      </c>
      <c r="F132" s="341" t="s">
        <v>524</v>
      </c>
    </row>
    <row r="133" spans="1:6" ht="15.75">
      <c r="A133" s="337" t="s">
        <v>61</v>
      </c>
      <c r="B133" s="338"/>
      <c r="C133" s="342"/>
      <c r="D133" s="340"/>
      <c r="E133" s="339">
        <v>724772</v>
      </c>
      <c r="F133" s="341" t="s">
        <v>443</v>
      </c>
    </row>
    <row r="134" spans="1:6" ht="15.75">
      <c r="A134" s="337" t="s">
        <v>62</v>
      </c>
      <c r="B134" s="338" t="s">
        <v>63</v>
      </c>
      <c r="C134" s="339"/>
      <c r="D134" s="340"/>
      <c r="E134" s="339">
        <v>8309029</v>
      </c>
      <c r="F134" s="341" t="s">
        <v>525</v>
      </c>
    </row>
    <row r="135" spans="1:6" ht="15.75">
      <c r="A135" s="337" t="s">
        <v>637</v>
      </c>
      <c r="B135" s="338"/>
      <c r="C135" s="339"/>
      <c r="D135" s="340"/>
      <c r="E135" s="342">
        <v>179200</v>
      </c>
      <c r="F135" s="341" t="s">
        <v>36</v>
      </c>
    </row>
    <row r="136" spans="1:6" ht="15.75">
      <c r="A136" s="337" t="s">
        <v>636</v>
      </c>
      <c r="B136" s="346"/>
      <c r="C136" s="342"/>
      <c r="D136" s="340"/>
      <c r="E136" s="342">
        <v>409518</v>
      </c>
      <c r="F136" s="341" t="s">
        <v>511</v>
      </c>
    </row>
    <row r="137" spans="1:6" ht="15.75">
      <c r="A137" s="337" t="s">
        <v>558</v>
      </c>
      <c r="B137" s="338"/>
      <c r="C137" s="339"/>
      <c r="D137" s="340"/>
      <c r="E137" s="339">
        <v>76300</v>
      </c>
      <c r="F137" s="341" t="s">
        <v>36</v>
      </c>
    </row>
    <row r="138" spans="1:6" ht="15.75">
      <c r="A138" s="337"/>
      <c r="B138" s="338"/>
      <c r="C138" s="342"/>
      <c r="D138" s="340"/>
      <c r="E138" s="342"/>
      <c r="F138" s="341"/>
    </row>
    <row r="139" spans="1:6" ht="15.75">
      <c r="A139" s="337"/>
      <c r="B139" s="338"/>
      <c r="C139" s="339"/>
      <c r="D139" s="340"/>
      <c r="E139" s="342"/>
      <c r="F139" s="341"/>
    </row>
    <row r="140" spans="1:6" ht="15.75">
      <c r="A140" s="337"/>
      <c r="B140" s="338"/>
      <c r="C140" s="347"/>
      <c r="D140" s="348"/>
      <c r="E140" s="349"/>
      <c r="F140" s="348"/>
    </row>
    <row r="141" spans="1:6" ht="16.5" thickBot="1">
      <c r="A141" s="350"/>
      <c r="B141" s="351"/>
      <c r="C141" s="352">
        <v>22049476</v>
      </c>
      <c r="D141" s="353" t="s">
        <v>72</v>
      </c>
      <c r="E141" s="352">
        <v>22049476</v>
      </c>
      <c r="F141" s="353" t="s">
        <v>72</v>
      </c>
    </row>
    <row r="142" ht="13.5" thickTop="1"/>
    <row r="176" ht="12.75">
      <c r="E176" t="s">
        <v>95</v>
      </c>
    </row>
  </sheetData>
  <mergeCells count="21">
    <mergeCell ref="A98:F98"/>
    <mergeCell ref="A99:F99"/>
    <mergeCell ref="A100:F100"/>
    <mergeCell ref="A101:A102"/>
    <mergeCell ref="B101:B102"/>
    <mergeCell ref="C101:D102"/>
    <mergeCell ref="E101:F102"/>
    <mergeCell ref="A48:F48"/>
    <mergeCell ref="A49:F49"/>
    <mergeCell ref="A50:F50"/>
    <mergeCell ref="A51:A52"/>
    <mergeCell ref="B51:B52"/>
    <mergeCell ref="C51:D52"/>
    <mergeCell ref="E51:F52"/>
    <mergeCell ref="A1:F1"/>
    <mergeCell ref="A2:F2"/>
    <mergeCell ref="A3:F3"/>
    <mergeCell ref="A4:A5"/>
    <mergeCell ref="B4:B5"/>
    <mergeCell ref="C4:D5"/>
    <mergeCell ref="E4:F5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9"/>
  <sheetViews>
    <sheetView workbookViewId="0" topLeftCell="A1">
      <selection activeCell="E17" sqref="E17"/>
    </sheetView>
  </sheetViews>
  <sheetFormatPr defaultColWidth="9.140625" defaultRowHeight="12.75"/>
  <cols>
    <col min="1" max="1" width="7.140625" style="0" customWidth="1"/>
    <col min="2" max="2" width="26.421875" style="0" customWidth="1"/>
    <col min="3" max="3" width="16.57421875" style="0" customWidth="1"/>
    <col min="4" max="4" width="3.7109375" style="0" customWidth="1"/>
    <col min="5" max="5" width="15.8515625" style="0" customWidth="1"/>
    <col min="6" max="6" width="3.57421875" style="0" customWidth="1"/>
    <col min="7" max="7" width="7.140625" style="0" customWidth="1"/>
    <col min="8" max="8" width="27.140625" style="0" customWidth="1"/>
    <col min="9" max="9" width="15.28125" style="0" customWidth="1"/>
    <col min="10" max="10" width="4.140625" style="0" customWidth="1"/>
    <col min="11" max="11" width="14.7109375" style="0" customWidth="1"/>
    <col min="12" max="12" width="3.57421875" style="0" customWidth="1"/>
    <col min="13" max="16384" width="7.140625" style="0" customWidth="1"/>
  </cols>
  <sheetData>
    <row r="1" spans="1:12" ht="21">
      <c r="A1" s="475" t="s">
        <v>50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</row>
    <row r="2" spans="1:12" ht="21">
      <c r="A2" s="475" t="s">
        <v>572</v>
      </c>
      <c r="B2" s="475"/>
      <c r="C2" s="475"/>
      <c r="D2" s="475"/>
      <c r="E2" s="475"/>
      <c r="F2" s="475"/>
      <c r="G2" s="475"/>
      <c r="H2" s="475"/>
      <c r="I2" s="475"/>
      <c r="J2" s="475"/>
      <c r="K2" s="475"/>
      <c r="L2" s="475"/>
    </row>
    <row r="3" spans="1:12" ht="21">
      <c r="A3" s="476" t="s">
        <v>573</v>
      </c>
      <c r="B3" s="476"/>
      <c r="C3" s="476"/>
      <c r="D3" s="476"/>
      <c r="E3" s="476"/>
      <c r="F3" s="476"/>
      <c r="G3" s="476"/>
      <c r="H3" s="476"/>
      <c r="I3" s="476"/>
      <c r="J3" s="476"/>
      <c r="K3" s="476"/>
      <c r="L3" s="476"/>
    </row>
    <row r="4" spans="1:12" ht="21">
      <c r="A4" s="477" t="s">
        <v>51</v>
      </c>
      <c r="B4" s="478"/>
      <c r="C4" s="215"/>
      <c r="D4" s="216"/>
      <c r="E4" s="215"/>
      <c r="F4" s="217"/>
      <c r="G4" s="479" t="s">
        <v>52</v>
      </c>
      <c r="H4" s="480"/>
      <c r="I4" s="218"/>
      <c r="J4" s="219"/>
      <c r="K4" s="215"/>
      <c r="L4" s="215"/>
    </row>
    <row r="5" spans="1:12" ht="21">
      <c r="A5" s="220" t="s">
        <v>568</v>
      </c>
      <c r="B5" s="220"/>
      <c r="C5" s="215"/>
      <c r="D5" s="216"/>
      <c r="E5" s="215"/>
      <c r="F5" s="219"/>
      <c r="G5" s="220" t="s">
        <v>53</v>
      </c>
      <c r="H5" s="221"/>
      <c r="I5" s="222">
        <v>1570248</v>
      </c>
      <c r="J5" s="223" t="s">
        <v>480</v>
      </c>
      <c r="K5" s="215"/>
      <c r="L5" s="215"/>
    </row>
    <row r="6" spans="1:12" ht="21">
      <c r="A6" s="224" t="s">
        <v>4</v>
      </c>
      <c r="B6" s="220"/>
      <c r="C6" s="225"/>
      <c r="D6" s="217"/>
      <c r="E6" s="215"/>
      <c r="F6" s="219"/>
      <c r="G6" s="220" t="s">
        <v>54</v>
      </c>
      <c r="H6" s="221"/>
      <c r="I6" s="226">
        <v>140608</v>
      </c>
      <c r="J6" s="223" t="s">
        <v>120</v>
      </c>
      <c r="K6" s="226"/>
      <c r="L6" s="215"/>
    </row>
    <row r="7" spans="1:12" ht="21">
      <c r="A7" s="224" t="s">
        <v>55</v>
      </c>
      <c r="B7" s="220"/>
      <c r="C7" s="226">
        <v>11245043</v>
      </c>
      <c r="D7" s="369" t="s">
        <v>531</v>
      </c>
      <c r="E7" s="226"/>
      <c r="F7" s="219"/>
      <c r="G7" s="220" t="s">
        <v>56</v>
      </c>
      <c r="H7" s="221"/>
      <c r="I7" s="225">
        <v>258240</v>
      </c>
      <c r="J7" s="219" t="s">
        <v>36</v>
      </c>
      <c r="K7" s="226"/>
      <c r="L7" s="215"/>
    </row>
    <row r="8" spans="1:12" ht="21">
      <c r="A8" s="224" t="s">
        <v>57</v>
      </c>
      <c r="B8" s="220"/>
      <c r="C8" s="226">
        <v>703463</v>
      </c>
      <c r="D8" s="223" t="s">
        <v>436</v>
      </c>
      <c r="E8" s="226"/>
      <c r="F8" s="219"/>
      <c r="G8" s="220" t="s">
        <v>88</v>
      </c>
      <c r="H8" s="221"/>
      <c r="I8" s="225">
        <v>135084</v>
      </c>
      <c r="J8" s="219" t="s">
        <v>36</v>
      </c>
      <c r="K8" s="226"/>
      <c r="L8" s="215"/>
    </row>
    <row r="9" spans="1:12" ht="21">
      <c r="A9" s="224" t="s">
        <v>58</v>
      </c>
      <c r="B9" s="220"/>
      <c r="C9" s="226">
        <v>4147</v>
      </c>
      <c r="D9" s="219">
        <v>71</v>
      </c>
      <c r="E9" s="226"/>
      <c r="F9" s="219"/>
      <c r="G9" s="224" t="s">
        <v>448</v>
      </c>
      <c r="H9" s="221"/>
      <c r="I9" s="225" t="s">
        <v>36</v>
      </c>
      <c r="J9" s="223" t="s">
        <v>36</v>
      </c>
      <c r="K9" s="226"/>
      <c r="L9" s="215"/>
    </row>
    <row r="10" spans="1:12" ht="21">
      <c r="A10" s="224" t="s">
        <v>111</v>
      </c>
      <c r="B10" s="220"/>
      <c r="C10" s="226">
        <v>157441</v>
      </c>
      <c r="D10" s="219">
        <v>82</v>
      </c>
      <c r="E10" s="227"/>
      <c r="F10" s="219"/>
      <c r="G10" s="224" t="s">
        <v>119</v>
      </c>
      <c r="H10" s="221"/>
      <c r="I10" s="225" t="s">
        <v>36</v>
      </c>
      <c r="J10" s="217" t="s">
        <v>36</v>
      </c>
      <c r="K10" s="227"/>
      <c r="L10" s="215"/>
    </row>
    <row r="11" spans="1:12" ht="21">
      <c r="A11" s="224" t="s">
        <v>71</v>
      </c>
      <c r="B11" s="220"/>
      <c r="C11" s="228">
        <v>2593021</v>
      </c>
      <c r="D11" s="223" t="s">
        <v>569</v>
      </c>
      <c r="E11" s="229"/>
      <c r="F11" s="217"/>
      <c r="G11" s="230" t="s">
        <v>105</v>
      </c>
      <c r="H11" s="220"/>
      <c r="I11" s="231">
        <v>552500</v>
      </c>
      <c r="J11" s="217" t="s">
        <v>36</v>
      </c>
      <c r="K11" s="226"/>
      <c r="L11" s="215"/>
    </row>
    <row r="12" spans="1:12" ht="21">
      <c r="A12" s="220" t="s">
        <v>97</v>
      </c>
      <c r="B12" s="220"/>
      <c r="C12" s="226">
        <v>8083730</v>
      </c>
      <c r="D12" s="217">
        <v>59</v>
      </c>
      <c r="E12" s="227"/>
      <c r="F12" s="219"/>
      <c r="G12" s="220" t="s">
        <v>15</v>
      </c>
      <c r="H12" s="220"/>
      <c r="I12" s="231">
        <v>212420</v>
      </c>
      <c r="J12" s="217" t="s">
        <v>36</v>
      </c>
      <c r="K12" s="227"/>
      <c r="L12" s="215"/>
    </row>
    <row r="13" spans="1:12" ht="21">
      <c r="A13" s="220"/>
      <c r="B13" s="220"/>
      <c r="C13" s="232"/>
      <c r="D13" s="233"/>
      <c r="E13" s="234">
        <v>22786848</v>
      </c>
      <c r="F13" s="235" t="s">
        <v>536</v>
      </c>
      <c r="G13" s="236" t="s">
        <v>148</v>
      </c>
      <c r="H13" s="237"/>
      <c r="I13" s="238" t="s">
        <v>36</v>
      </c>
      <c r="J13" s="239" t="s">
        <v>36</v>
      </c>
      <c r="K13" s="240">
        <v>2869100</v>
      </c>
      <c r="L13" s="241" t="s">
        <v>544</v>
      </c>
    </row>
    <row r="14" spans="1:12" ht="21">
      <c r="A14" s="220" t="s">
        <v>59</v>
      </c>
      <c r="B14" s="220"/>
      <c r="C14" s="226">
        <v>1572192</v>
      </c>
      <c r="D14" s="223" t="s">
        <v>474</v>
      </c>
      <c r="E14" s="226"/>
      <c r="F14" s="223"/>
      <c r="G14" s="230" t="s">
        <v>570</v>
      </c>
      <c r="H14" s="220"/>
      <c r="I14" s="242"/>
      <c r="J14" s="243"/>
      <c r="K14" s="244"/>
      <c r="L14" s="215"/>
    </row>
    <row r="15" spans="1:12" ht="21">
      <c r="A15" s="220" t="s">
        <v>54</v>
      </c>
      <c r="B15" s="220"/>
      <c r="C15" s="226">
        <v>135115</v>
      </c>
      <c r="D15" s="223" t="s">
        <v>531</v>
      </c>
      <c r="E15" s="226"/>
      <c r="F15" s="223"/>
      <c r="G15" s="230" t="s">
        <v>4</v>
      </c>
      <c r="H15" s="220"/>
      <c r="I15" s="225"/>
      <c r="J15" s="243"/>
      <c r="K15" s="226"/>
      <c r="L15" s="215"/>
    </row>
    <row r="16" spans="1:12" ht="21">
      <c r="A16" s="220" t="s">
        <v>56</v>
      </c>
      <c r="B16" s="220"/>
      <c r="C16" s="225">
        <v>2400</v>
      </c>
      <c r="D16" s="219" t="s">
        <v>36</v>
      </c>
      <c r="E16" s="225"/>
      <c r="F16" s="219"/>
      <c r="G16" s="224" t="s">
        <v>55</v>
      </c>
      <c r="H16" s="220"/>
      <c r="I16" s="226">
        <v>9239480</v>
      </c>
      <c r="J16" s="215">
        <v>49</v>
      </c>
      <c r="K16" s="245"/>
      <c r="L16" s="215"/>
    </row>
    <row r="17" spans="1:12" ht="21">
      <c r="A17" s="220" t="s">
        <v>106</v>
      </c>
      <c r="B17" s="220"/>
      <c r="C17" s="225">
        <v>500</v>
      </c>
      <c r="D17" s="223" t="s">
        <v>36</v>
      </c>
      <c r="E17" s="225"/>
      <c r="F17" s="223"/>
      <c r="G17" s="224" t="s">
        <v>57</v>
      </c>
      <c r="H17" s="220"/>
      <c r="I17" s="226">
        <v>724772</v>
      </c>
      <c r="J17" s="223" t="s">
        <v>443</v>
      </c>
      <c r="K17" s="226"/>
      <c r="L17" s="215"/>
    </row>
    <row r="18" spans="1:12" ht="21">
      <c r="A18" s="220" t="s">
        <v>439</v>
      </c>
      <c r="B18" s="220"/>
      <c r="C18" s="225">
        <v>216012</v>
      </c>
      <c r="D18" s="223" t="s">
        <v>36</v>
      </c>
      <c r="E18" s="225"/>
      <c r="F18" s="223"/>
      <c r="G18" s="224" t="s">
        <v>58</v>
      </c>
      <c r="H18" s="220"/>
      <c r="I18" s="226">
        <v>4159</v>
      </c>
      <c r="J18" s="219">
        <v>37</v>
      </c>
      <c r="K18" s="226"/>
      <c r="L18" s="219"/>
    </row>
    <row r="19" spans="1:12" ht="21">
      <c r="A19" s="220" t="s">
        <v>60</v>
      </c>
      <c r="B19" s="220"/>
      <c r="C19" s="225">
        <v>21308</v>
      </c>
      <c r="D19" s="219">
        <v>98</v>
      </c>
      <c r="E19" s="225"/>
      <c r="F19" s="219"/>
      <c r="G19" s="224" t="s">
        <v>111</v>
      </c>
      <c r="H19" s="220"/>
      <c r="I19" s="226">
        <v>157812</v>
      </c>
      <c r="J19" s="219">
        <v>33</v>
      </c>
      <c r="K19" s="226"/>
      <c r="L19" s="219"/>
    </row>
    <row r="20" spans="1:12" ht="21">
      <c r="A20" s="220" t="s">
        <v>438</v>
      </c>
      <c r="B20" s="220"/>
      <c r="C20" s="225" t="s">
        <v>36</v>
      </c>
      <c r="D20" s="223" t="s">
        <v>36</v>
      </c>
      <c r="E20" s="225"/>
      <c r="F20" s="223"/>
      <c r="G20" s="224" t="s">
        <v>64</v>
      </c>
      <c r="H20" s="224"/>
      <c r="I20" s="228">
        <v>3651081</v>
      </c>
      <c r="J20" s="223" t="s">
        <v>506</v>
      </c>
      <c r="K20" s="228"/>
      <c r="L20" s="215"/>
    </row>
    <row r="21" spans="1:12" ht="21">
      <c r="A21" s="220" t="s">
        <v>146</v>
      </c>
      <c r="B21" s="220"/>
      <c r="C21" s="238" t="s">
        <v>36</v>
      </c>
      <c r="D21" s="246" t="s">
        <v>36</v>
      </c>
      <c r="E21" s="225">
        <v>1947528</v>
      </c>
      <c r="F21" s="247" t="s">
        <v>539</v>
      </c>
      <c r="G21" s="248" t="s">
        <v>96</v>
      </c>
      <c r="H21" s="249"/>
      <c r="I21" s="250">
        <v>8087969</v>
      </c>
      <c r="J21" s="233">
        <v>57</v>
      </c>
      <c r="K21" s="245">
        <v>21865276</v>
      </c>
      <c r="L21" s="251" t="s">
        <v>72</v>
      </c>
    </row>
    <row r="22" spans="1:12" ht="21.75" thickBot="1">
      <c r="A22" s="252"/>
      <c r="B22" s="252"/>
      <c r="C22" s="253"/>
      <c r="D22" s="252"/>
      <c r="E22" s="254">
        <v>24734376</v>
      </c>
      <c r="F22" s="255" t="s">
        <v>571</v>
      </c>
      <c r="G22" s="252"/>
      <c r="H22" s="252"/>
      <c r="I22" s="253"/>
      <c r="J22" s="256"/>
      <c r="K22" s="254">
        <v>24734376</v>
      </c>
      <c r="L22" s="255" t="s">
        <v>571</v>
      </c>
    </row>
    <row r="23" s="314" customFormat="1" ht="18.75"/>
    <row r="24" s="314" customFormat="1" ht="18.75"/>
    <row r="25" spans="1:9" s="314" customFormat="1" ht="18.75">
      <c r="A25" s="314" t="s">
        <v>481</v>
      </c>
      <c r="C25" s="314" t="s">
        <v>482</v>
      </c>
      <c r="G25" s="314" t="s">
        <v>483</v>
      </c>
      <c r="I25" s="314" t="s">
        <v>484</v>
      </c>
    </row>
    <row r="26" spans="1:9" s="314" customFormat="1" ht="18.75">
      <c r="A26" s="314" t="s">
        <v>485</v>
      </c>
      <c r="C26" s="314" t="s">
        <v>486</v>
      </c>
      <c r="G26" s="314" t="s">
        <v>487</v>
      </c>
      <c r="I26" s="314" t="s">
        <v>488</v>
      </c>
    </row>
    <row r="27" spans="1:9" s="314" customFormat="1" ht="18.75">
      <c r="A27" s="314" t="s">
        <v>489</v>
      </c>
      <c r="C27" s="314" t="s">
        <v>490</v>
      </c>
      <c r="G27" s="314" t="s">
        <v>491</v>
      </c>
      <c r="I27" s="314" t="s">
        <v>492</v>
      </c>
    </row>
    <row r="28" s="314" customFormat="1" ht="18.75"/>
    <row r="29" s="314" customFormat="1" ht="18.75"/>
    <row r="30" s="314" customFormat="1" ht="18.75"/>
    <row r="31" s="314" customFormat="1" ht="18.75">
      <c r="H31" s="315"/>
    </row>
    <row r="32" spans="3:8" ht="23.25">
      <c r="C32" s="71">
        <v>13239501.97</v>
      </c>
      <c r="E32" s="71">
        <v>5501185.92</v>
      </c>
      <c r="H32" s="72">
        <v>721517.02</v>
      </c>
    </row>
    <row r="33" spans="3:8" ht="23.25">
      <c r="C33" s="71">
        <v>736890.02</v>
      </c>
      <c r="E33" s="71" t="s">
        <v>36</v>
      </c>
      <c r="H33" s="72">
        <v>4141.2</v>
      </c>
    </row>
    <row r="34" spans="3:8" ht="23.25">
      <c r="C34" s="71">
        <v>4141.2</v>
      </c>
      <c r="E34" s="71">
        <v>70000</v>
      </c>
      <c r="H34" s="72">
        <v>7978.17</v>
      </c>
    </row>
    <row r="35" spans="3:8" ht="23.25">
      <c r="C35" s="71">
        <v>7894.17</v>
      </c>
      <c r="E35" s="71">
        <v>12336</v>
      </c>
      <c r="H35" s="72">
        <v>11577687.34</v>
      </c>
    </row>
    <row r="36" spans="3:8" ht="23.25">
      <c r="C36" s="71">
        <v>5927703.38</v>
      </c>
      <c r="E36" s="71">
        <v>357383.32</v>
      </c>
      <c r="H36" s="72">
        <v>1026394.82</v>
      </c>
    </row>
    <row r="37" spans="3:8" ht="23.25">
      <c r="C37" s="71">
        <v>1028697.88</v>
      </c>
      <c r="E37" s="71">
        <v>10701506.04</v>
      </c>
      <c r="H37" s="72">
        <v>1936983.91</v>
      </c>
    </row>
    <row r="38" spans="3:8" ht="23.25">
      <c r="C38" s="71">
        <v>16400</v>
      </c>
      <c r="E38" s="71">
        <v>736890.02</v>
      </c>
      <c r="H38" s="72">
        <v>109405.98</v>
      </c>
    </row>
    <row r="39" spans="3:8" ht="23.25">
      <c r="C39" s="71" t="s">
        <v>36</v>
      </c>
      <c r="E39" s="71">
        <v>7981059.85</v>
      </c>
      <c r="H39" s="73" t="s">
        <v>36</v>
      </c>
    </row>
    <row r="40" spans="3:8" ht="23.25">
      <c r="C40" s="71" t="s">
        <v>36</v>
      </c>
      <c r="E40" s="71"/>
      <c r="H40" s="72">
        <v>2000</v>
      </c>
    </row>
    <row r="41" spans="3:8" ht="23.25">
      <c r="C41" s="71">
        <v>516623</v>
      </c>
      <c r="E41" s="71"/>
      <c r="H41" s="73">
        <v>15373</v>
      </c>
    </row>
    <row r="42" spans="3:8" ht="24" thickBot="1">
      <c r="C42" s="71">
        <v>569563</v>
      </c>
      <c r="E42" s="71"/>
      <c r="H42" s="74">
        <f>SUM(H31:H41)</f>
        <v>15401481.440000001</v>
      </c>
    </row>
    <row r="43" spans="3:8" ht="23.25">
      <c r="C43" s="71">
        <v>34590</v>
      </c>
      <c r="E43" s="71"/>
      <c r="H43" s="73">
        <v>976545.5</v>
      </c>
    </row>
    <row r="44" spans="3:8" ht="23.25">
      <c r="C44" s="71">
        <v>210120</v>
      </c>
      <c r="E44" s="71"/>
      <c r="H44" s="73">
        <v>125190.53</v>
      </c>
    </row>
    <row r="45" spans="3:8" ht="23.25">
      <c r="C45" s="71">
        <v>433056</v>
      </c>
      <c r="E45" s="71"/>
      <c r="H45" s="73">
        <v>48400</v>
      </c>
    </row>
    <row r="46" spans="3:8" ht="23.25">
      <c r="C46" s="71">
        <v>308724</v>
      </c>
      <c r="E46" s="71"/>
      <c r="H46" s="73">
        <v>91440</v>
      </c>
    </row>
    <row r="47" spans="3:8" ht="23.25">
      <c r="C47" s="71">
        <v>194427.04</v>
      </c>
      <c r="E47" s="71"/>
      <c r="H47" s="73">
        <v>4299</v>
      </c>
    </row>
    <row r="48" spans="3:8" ht="23.25">
      <c r="C48" s="71">
        <v>29725.49</v>
      </c>
      <c r="E48" s="71"/>
      <c r="H48" s="73">
        <v>27600</v>
      </c>
    </row>
    <row r="49" spans="3:8" ht="23.25">
      <c r="C49" s="71">
        <v>479500</v>
      </c>
      <c r="E49" s="71"/>
      <c r="H49" s="73" t="s">
        <v>36</v>
      </c>
    </row>
    <row r="50" spans="3:8" ht="23.25">
      <c r="C50" s="71">
        <v>1557464</v>
      </c>
      <c r="E50" s="71"/>
      <c r="H50" s="73" t="s">
        <v>36</v>
      </c>
    </row>
    <row r="51" spans="3:8" ht="23.25">
      <c r="C51" s="71">
        <v>65340</v>
      </c>
      <c r="E51" s="71"/>
      <c r="H51" s="73" t="s">
        <v>36</v>
      </c>
    </row>
    <row r="52" spans="3:8" ht="24" thickBot="1">
      <c r="C52" s="75">
        <f>SUM(C32:C51)</f>
        <v>25360361.149999995</v>
      </c>
      <c r="D52" s="76"/>
      <c r="E52" s="75">
        <f>SUM(E32:E51)</f>
        <v>25360361.15</v>
      </c>
      <c r="H52" s="73">
        <v>13239501.97</v>
      </c>
    </row>
    <row r="53" ht="12.75">
      <c r="H53" s="73">
        <v>736890.02</v>
      </c>
    </row>
    <row r="54" ht="12.75">
      <c r="H54" s="73">
        <v>4141.2</v>
      </c>
    </row>
    <row r="55" ht="12.75">
      <c r="H55" s="73">
        <v>7894.17</v>
      </c>
    </row>
    <row r="56" ht="12.75">
      <c r="H56" s="73">
        <v>5927703.38</v>
      </c>
    </row>
    <row r="57" ht="12.75">
      <c r="H57" s="73">
        <v>1028697.88</v>
      </c>
    </row>
    <row r="58" ht="12.75" customHeight="1" thickBot="1">
      <c r="H58" s="74">
        <f>SUM(H43:H57)</f>
        <v>22218303.65</v>
      </c>
    </row>
    <row r="59" ht="18.75" customHeight="1">
      <c r="H59" s="73"/>
    </row>
  </sheetData>
  <mergeCells count="5">
    <mergeCell ref="A1:L1"/>
    <mergeCell ref="A2:L2"/>
    <mergeCell ref="A3:L3"/>
    <mergeCell ref="A4:B4"/>
    <mergeCell ref="G4:H4"/>
  </mergeCells>
  <printOptions horizontalCentered="1"/>
  <pageMargins left="0.1968503937007874" right="0" top="0.1968503937007874" bottom="0.1968503937007874" header="0.1968503937007874" footer="0.196850393700787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view="pageBreakPreview" zoomScaleSheetLayoutView="100" workbookViewId="0" topLeftCell="A1">
      <selection activeCell="I15" sqref="I15"/>
    </sheetView>
  </sheetViews>
  <sheetFormatPr defaultColWidth="9.140625" defaultRowHeight="12.75"/>
  <cols>
    <col min="1" max="1" width="26.421875" style="0" customWidth="1"/>
    <col min="3" max="3" width="11.8515625" style="0" customWidth="1"/>
    <col min="4" max="4" width="3.7109375" style="0" customWidth="1"/>
    <col min="5" max="5" width="12.421875" style="0" customWidth="1"/>
    <col min="6" max="6" width="3.57421875" style="0" customWidth="1"/>
    <col min="7" max="7" width="13.140625" style="0" customWidth="1"/>
    <col min="8" max="8" width="3.57421875" style="0" customWidth="1"/>
    <col min="9" max="9" width="12.28125" style="0" customWidth="1"/>
    <col min="10" max="10" width="4.421875" style="0" customWidth="1"/>
  </cols>
  <sheetData>
    <row r="1" spans="1:10" ht="21">
      <c r="A1" s="421" t="s">
        <v>34</v>
      </c>
      <c r="B1" s="422"/>
      <c r="C1" s="422"/>
      <c r="D1" s="422"/>
      <c r="E1" s="422"/>
      <c r="F1" s="422"/>
      <c r="G1" s="422"/>
      <c r="H1" s="422"/>
      <c r="I1" s="422"/>
      <c r="J1" s="422"/>
    </row>
    <row r="2" spans="1:10" ht="21">
      <c r="A2" s="421" t="s">
        <v>528</v>
      </c>
      <c r="B2" s="421"/>
      <c r="C2" s="421"/>
      <c r="D2" s="421"/>
      <c r="E2" s="421"/>
      <c r="F2" s="421"/>
      <c r="G2" s="421"/>
      <c r="H2" s="421"/>
      <c r="I2" s="421"/>
      <c r="J2" s="421"/>
    </row>
    <row r="3" spans="1:10" ht="21">
      <c r="A3" s="423" t="s">
        <v>529</v>
      </c>
      <c r="B3" s="423"/>
      <c r="C3" s="423"/>
      <c r="D3" s="423"/>
      <c r="E3" s="423"/>
      <c r="F3" s="423"/>
      <c r="G3" s="423"/>
      <c r="H3" s="423"/>
      <c r="I3" s="423"/>
      <c r="J3" s="423"/>
    </row>
    <row r="4" spans="1:10" ht="21">
      <c r="A4" s="80" t="s">
        <v>37</v>
      </c>
      <c r="B4" s="81" t="s">
        <v>1</v>
      </c>
      <c r="C4" s="419" t="s">
        <v>38</v>
      </c>
      <c r="D4" s="420"/>
      <c r="E4" s="419" t="s">
        <v>39</v>
      </c>
      <c r="F4" s="420"/>
      <c r="G4" s="419" t="s">
        <v>40</v>
      </c>
      <c r="H4" s="420"/>
      <c r="I4" s="419" t="s">
        <v>41</v>
      </c>
      <c r="J4" s="420"/>
    </row>
    <row r="5" spans="1:10" ht="21">
      <c r="A5" s="82" t="s">
        <v>42</v>
      </c>
      <c r="B5" s="83">
        <v>902</v>
      </c>
      <c r="C5" s="84">
        <v>8176</v>
      </c>
      <c r="D5" s="85" t="s">
        <v>94</v>
      </c>
      <c r="E5" s="84">
        <v>9063</v>
      </c>
      <c r="F5" s="85" t="s">
        <v>93</v>
      </c>
      <c r="G5" s="84">
        <v>8176</v>
      </c>
      <c r="H5" s="85" t="s">
        <v>94</v>
      </c>
      <c r="I5" s="84">
        <v>9063</v>
      </c>
      <c r="J5" s="85" t="s">
        <v>93</v>
      </c>
    </row>
    <row r="6" spans="1:10" ht="21">
      <c r="A6" s="82" t="s">
        <v>43</v>
      </c>
      <c r="B6" s="83">
        <v>903</v>
      </c>
      <c r="C6" s="84">
        <v>252800</v>
      </c>
      <c r="D6" s="83" t="s">
        <v>36</v>
      </c>
      <c r="E6" s="86">
        <v>20945</v>
      </c>
      <c r="F6" s="87" t="s">
        <v>36</v>
      </c>
      <c r="G6" s="86">
        <v>18839</v>
      </c>
      <c r="H6" s="85" t="s">
        <v>36</v>
      </c>
      <c r="I6" s="84">
        <v>254906</v>
      </c>
      <c r="J6" s="83" t="s">
        <v>36</v>
      </c>
    </row>
    <row r="7" spans="1:10" ht="21">
      <c r="A7" s="82" t="s">
        <v>44</v>
      </c>
      <c r="B7" s="83">
        <v>904</v>
      </c>
      <c r="C7" s="86" t="s">
        <v>36</v>
      </c>
      <c r="D7" s="83" t="s">
        <v>36</v>
      </c>
      <c r="E7" s="86" t="s">
        <v>36</v>
      </c>
      <c r="F7" s="83" t="s">
        <v>36</v>
      </c>
      <c r="G7" s="86" t="s">
        <v>36</v>
      </c>
      <c r="H7" s="85" t="s">
        <v>36</v>
      </c>
      <c r="I7" s="86" t="s">
        <v>36</v>
      </c>
      <c r="J7" s="83" t="s">
        <v>36</v>
      </c>
    </row>
    <row r="8" spans="1:10" ht="21">
      <c r="A8" s="82" t="s">
        <v>45</v>
      </c>
      <c r="B8" s="83">
        <v>906</v>
      </c>
      <c r="C8" s="86">
        <v>4025</v>
      </c>
      <c r="D8" s="85" t="s">
        <v>510</v>
      </c>
      <c r="E8" s="86" t="s">
        <v>36</v>
      </c>
      <c r="F8" s="85" t="s">
        <v>36</v>
      </c>
      <c r="G8" s="86">
        <v>4025</v>
      </c>
      <c r="H8" s="85" t="s">
        <v>510</v>
      </c>
      <c r="I8" s="86" t="s">
        <v>36</v>
      </c>
      <c r="J8" s="85" t="s">
        <v>36</v>
      </c>
    </row>
    <row r="9" spans="1:10" ht="21">
      <c r="A9" s="82" t="s">
        <v>69</v>
      </c>
      <c r="B9" s="83">
        <v>907</v>
      </c>
      <c r="C9" s="86">
        <v>4830</v>
      </c>
      <c r="D9" s="85" t="s">
        <v>449</v>
      </c>
      <c r="E9" s="86" t="s">
        <v>36</v>
      </c>
      <c r="F9" s="85" t="s">
        <v>36</v>
      </c>
      <c r="G9" s="86">
        <v>4830</v>
      </c>
      <c r="H9" s="85" t="s">
        <v>449</v>
      </c>
      <c r="I9" s="86" t="s">
        <v>36</v>
      </c>
      <c r="J9" s="85" t="s">
        <v>36</v>
      </c>
    </row>
    <row r="10" spans="1:10" ht="21">
      <c r="A10" s="82" t="s">
        <v>114</v>
      </c>
      <c r="B10" s="83"/>
      <c r="C10" s="86" t="s">
        <v>36</v>
      </c>
      <c r="D10" s="83" t="s">
        <v>36</v>
      </c>
      <c r="E10" s="86" t="s">
        <v>36</v>
      </c>
      <c r="F10" s="83" t="s">
        <v>36</v>
      </c>
      <c r="G10" s="86" t="s">
        <v>36</v>
      </c>
      <c r="H10" s="85" t="s">
        <v>36</v>
      </c>
      <c r="I10" s="86" t="s">
        <v>36</v>
      </c>
      <c r="J10" s="83" t="s">
        <v>36</v>
      </c>
    </row>
    <row r="11" spans="1:10" ht="21">
      <c r="A11" s="82" t="s">
        <v>113</v>
      </c>
      <c r="B11" s="83"/>
      <c r="C11" s="86" t="s">
        <v>36</v>
      </c>
      <c r="D11" s="83" t="s">
        <v>36</v>
      </c>
      <c r="E11" s="86">
        <v>4806</v>
      </c>
      <c r="F11" s="83" t="s">
        <v>36</v>
      </c>
      <c r="G11" s="86">
        <v>4806</v>
      </c>
      <c r="H11" s="83" t="s">
        <v>36</v>
      </c>
      <c r="I11" s="86" t="s">
        <v>36</v>
      </c>
      <c r="J11" s="83" t="s">
        <v>36</v>
      </c>
    </row>
    <row r="12" spans="1:10" ht="21">
      <c r="A12" s="82" t="s">
        <v>112</v>
      </c>
      <c r="B12" s="83"/>
      <c r="C12" s="86" t="s">
        <v>36</v>
      </c>
      <c r="D12" s="83"/>
      <c r="E12" s="86">
        <v>84830</v>
      </c>
      <c r="F12" s="83" t="s">
        <v>36</v>
      </c>
      <c r="G12" s="86">
        <v>84830</v>
      </c>
      <c r="H12" s="83" t="s">
        <v>36</v>
      </c>
      <c r="I12" s="86" t="s">
        <v>36</v>
      </c>
      <c r="J12" s="83"/>
    </row>
    <row r="13" spans="1:10" ht="21">
      <c r="A13" s="82" t="s">
        <v>110</v>
      </c>
      <c r="B13" s="83"/>
      <c r="C13" s="86">
        <v>73800</v>
      </c>
      <c r="D13" s="83"/>
      <c r="E13" s="86" t="s">
        <v>36</v>
      </c>
      <c r="F13" s="83"/>
      <c r="G13" s="86" t="s">
        <v>36</v>
      </c>
      <c r="H13" s="85"/>
      <c r="I13" s="86">
        <v>73800</v>
      </c>
      <c r="J13" s="83"/>
    </row>
    <row r="14" spans="1:10" ht="21">
      <c r="A14" s="88" t="s">
        <v>435</v>
      </c>
      <c r="B14" s="83"/>
      <c r="C14" s="86" t="s">
        <v>36</v>
      </c>
      <c r="D14" s="83" t="s">
        <v>36</v>
      </c>
      <c r="E14" s="86">
        <v>2500</v>
      </c>
      <c r="F14" s="83" t="s">
        <v>36</v>
      </c>
      <c r="G14" s="86">
        <v>2500</v>
      </c>
      <c r="H14" s="85" t="s">
        <v>36</v>
      </c>
      <c r="I14" s="86" t="s">
        <v>36</v>
      </c>
      <c r="J14" s="83" t="s">
        <v>36</v>
      </c>
    </row>
    <row r="15" spans="1:10" ht="21">
      <c r="A15" s="82" t="s">
        <v>109</v>
      </c>
      <c r="B15" s="83"/>
      <c r="C15" s="86">
        <v>157441</v>
      </c>
      <c r="D15" s="83">
        <v>82</v>
      </c>
      <c r="E15" s="86">
        <v>370</v>
      </c>
      <c r="F15" s="83">
        <v>51</v>
      </c>
      <c r="G15" s="86" t="s">
        <v>36</v>
      </c>
      <c r="H15" s="85" t="s">
        <v>36</v>
      </c>
      <c r="I15" s="86">
        <v>157812</v>
      </c>
      <c r="J15" s="83">
        <v>33</v>
      </c>
    </row>
    <row r="16" spans="1:10" ht="21">
      <c r="A16" s="88" t="s">
        <v>115</v>
      </c>
      <c r="B16" s="83"/>
      <c r="C16" s="86">
        <v>26544</v>
      </c>
      <c r="D16" s="83" t="s">
        <v>36</v>
      </c>
      <c r="E16" s="86" t="s">
        <v>36</v>
      </c>
      <c r="F16" s="83"/>
      <c r="G16" s="86" t="s">
        <v>36</v>
      </c>
      <c r="H16" s="85" t="s">
        <v>36</v>
      </c>
      <c r="I16" s="86">
        <v>26544</v>
      </c>
      <c r="J16" s="83" t="s">
        <v>36</v>
      </c>
    </row>
    <row r="17" spans="1:10" ht="21">
      <c r="A17" s="88" t="s">
        <v>431</v>
      </c>
      <c r="B17" s="83"/>
      <c r="C17" s="86" t="s">
        <v>36</v>
      </c>
      <c r="D17" s="83" t="s">
        <v>36</v>
      </c>
      <c r="E17" s="86">
        <v>12600</v>
      </c>
      <c r="F17" s="83" t="s">
        <v>36</v>
      </c>
      <c r="G17" s="86">
        <v>12600</v>
      </c>
      <c r="H17" s="85" t="s">
        <v>36</v>
      </c>
      <c r="I17" s="86" t="s">
        <v>36</v>
      </c>
      <c r="J17" s="83" t="s">
        <v>36</v>
      </c>
    </row>
    <row r="18" spans="1:10" ht="21">
      <c r="A18" s="88" t="s">
        <v>434</v>
      </c>
      <c r="B18" s="83"/>
      <c r="C18" s="86" t="s">
        <v>36</v>
      </c>
      <c r="D18" s="83" t="s">
        <v>36</v>
      </c>
      <c r="E18" s="86" t="s">
        <v>36</v>
      </c>
      <c r="F18" s="83" t="s">
        <v>36</v>
      </c>
      <c r="G18" s="86" t="s">
        <v>36</v>
      </c>
      <c r="H18" s="85" t="s">
        <v>36</v>
      </c>
      <c r="I18" s="86" t="s">
        <v>36</v>
      </c>
      <c r="J18" s="83" t="s">
        <v>36</v>
      </c>
    </row>
    <row r="19" spans="1:10" ht="21.75" thickBot="1">
      <c r="A19" s="419" t="s">
        <v>46</v>
      </c>
      <c r="B19" s="420"/>
      <c r="C19" s="214">
        <v>527618</v>
      </c>
      <c r="D19" s="89" t="s">
        <v>530</v>
      </c>
      <c r="E19" s="90" t="s">
        <v>532</v>
      </c>
      <c r="F19" s="89" t="s">
        <v>531</v>
      </c>
      <c r="G19" s="91" t="s">
        <v>533</v>
      </c>
      <c r="H19" s="89" t="s">
        <v>120</v>
      </c>
      <c r="I19" s="214" t="s">
        <v>534</v>
      </c>
      <c r="J19" s="89" t="s">
        <v>118</v>
      </c>
    </row>
    <row r="20" spans="1:10" ht="21.75" thickTop="1">
      <c r="A20" s="92"/>
      <c r="B20" s="92"/>
      <c r="C20" s="93"/>
      <c r="D20" s="79"/>
      <c r="E20" s="93"/>
      <c r="F20" s="79"/>
      <c r="G20" s="93"/>
      <c r="H20" s="79"/>
      <c r="I20" s="93"/>
      <c r="J20" s="79"/>
    </row>
    <row r="21" spans="1:10" ht="18.75">
      <c r="A21" s="94"/>
      <c r="B21" s="94"/>
      <c r="C21" s="94"/>
      <c r="D21" s="94"/>
      <c r="E21" s="94"/>
      <c r="F21" s="94"/>
      <c r="G21" s="94"/>
      <c r="H21" s="94"/>
      <c r="I21" s="94"/>
      <c r="J21" s="94"/>
    </row>
    <row r="22" spans="1:10" ht="21">
      <c r="A22" s="92"/>
      <c r="B22" s="95" t="s">
        <v>451</v>
      </c>
      <c r="C22" s="93" t="s">
        <v>47</v>
      </c>
      <c r="D22" s="79"/>
      <c r="E22" s="96"/>
      <c r="F22" s="79" t="s">
        <v>48</v>
      </c>
      <c r="G22" s="93" t="s">
        <v>73</v>
      </c>
      <c r="H22" s="79"/>
      <c r="I22" s="93"/>
      <c r="J22" s="79"/>
    </row>
    <row r="23" spans="1:10" ht="18.75">
      <c r="A23" s="391"/>
      <c r="B23" s="391"/>
      <c r="C23" s="391"/>
      <c r="D23" s="391"/>
      <c r="E23" s="391"/>
      <c r="F23" s="391"/>
      <c r="G23" s="391"/>
      <c r="H23" s="391"/>
      <c r="I23" s="391"/>
      <c r="J23" s="391"/>
    </row>
    <row r="24" spans="1:10" ht="21">
      <c r="A24" s="97"/>
      <c r="B24" s="97"/>
      <c r="C24" s="98"/>
      <c r="D24" s="99"/>
      <c r="E24" s="98"/>
      <c r="F24" s="99"/>
      <c r="G24" s="98"/>
      <c r="H24" s="99"/>
      <c r="I24" s="98"/>
      <c r="J24" s="99"/>
    </row>
    <row r="25" spans="1:10" ht="21">
      <c r="A25" s="392"/>
      <c r="B25" s="97"/>
      <c r="C25" s="98"/>
      <c r="D25" s="99"/>
      <c r="E25" s="98"/>
      <c r="F25" s="99"/>
      <c r="G25" s="98"/>
      <c r="H25" s="99"/>
      <c r="I25" s="98"/>
      <c r="J25" s="99"/>
    </row>
    <row r="26" spans="1:10" ht="21">
      <c r="A26" s="97"/>
      <c r="B26" s="97"/>
      <c r="C26" s="194"/>
      <c r="D26" s="99"/>
      <c r="E26" s="98"/>
      <c r="F26" s="99"/>
      <c r="G26" s="98"/>
      <c r="H26" s="99"/>
      <c r="I26" s="98"/>
      <c r="J26" s="99"/>
    </row>
    <row r="27" spans="1:10" ht="21">
      <c r="A27" s="97"/>
      <c r="B27" s="97"/>
      <c r="C27" s="194"/>
      <c r="D27" s="393"/>
      <c r="E27" s="98"/>
      <c r="F27" s="99"/>
      <c r="G27" s="394"/>
      <c r="H27" s="99"/>
      <c r="I27" s="98"/>
      <c r="J27" s="99"/>
    </row>
    <row r="28" spans="1:10" ht="21">
      <c r="A28" s="97"/>
      <c r="B28" s="97"/>
      <c r="C28" s="194"/>
      <c r="D28" s="99"/>
      <c r="E28" s="98"/>
      <c r="F28" s="99"/>
      <c r="G28" s="395"/>
      <c r="H28" s="393"/>
      <c r="I28" s="98"/>
      <c r="J28" s="99"/>
    </row>
    <row r="29" spans="1:10" ht="21">
      <c r="A29" s="97"/>
      <c r="B29" s="97"/>
      <c r="C29" s="98"/>
      <c r="D29" s="99"/>
      <c r="E29" s="389"/>
      <c r="F29" s="396"/>
      <c r="G29" s="389"/>
      <c r="H29" s="393"/>
      <c r="I29" s="98"/>
      <c r="J29" s="99"/>
    </row>
    <row r="30" spans="1:10" ht="21">
      <c r="A30" s="391"/>
      <c r="B30" s="97"/>
      <c r="C30" s="98"/>
      <c r="D30" s="99"/>
      <c r="E30" s="98"/>
      <c r="F30" s="99"/>
      <c r="G30" s="194"/>
      <c r="H30" s="99"/>
      <c r="I30" s="98"/>
      <c r="J30" s="99"/>
    </row>
    <row r="31" spans="1:10" ht="21">
      <c r="A31" s="97"/>
      <c r="B31" s="97"/>
      <c r="C31" s="98"/>
      <c r="D31" s="99"/>
      <c r="E31" s="389"/>
      <c r="F31" s="396"/>
      <c r="G31" s="389"/>
      <c r="H31" s="99"/>
      <c r="I31" s="98"/>
      <c r="J31" s="99"/>
    </row>
    <row r="32" spans="1:10" ht="21">
      <c r="A32" s="390"/>
      <c r="B32" s="291"/>
      <c r="C32" s="291"/>
      <c r="D32" s="291"/>
      <c r="E32" s="291"/>
      <c r="F32" s="291"/>
      <c r="G32" s="291"/>
      <c r="H32" s="393"/>
      <c r="I32" s="98"/>
      <c r="J32" s="99"/>
    </row>
    <row r="33" spans="1:10" ht="21">
      <c r="A33" s="291"/>
      <c r="B33" s="97"/>
      <c r="C33" s="291"/>
      <c r="D33" s="291"/>
      <c r="E33" s="291"/>
      <c r="F33" s="291"/>
      <c r="G33" s="98"/>
      <c r="H33" s="99"/>
      <c r="I33" s="98"/>
      <c r="J33" s="99"/>
    </row>
    <row r="34" spans="1:10" ht="21">
      <c r="A34" s="291"/>
      <c r="B34" s="291"/>
      <c r="C34" s="291"/>
      <c r="D34" s="291"/>
      <c r="E34" s="291"/>
      <c r="F34" s="291"/>
      <c r="G34" s="397"/>
      <c r="H34" s="291"/>
      <c r="I34" s="291"/>
      <c r="J34" s="291"/>
    </row>
    <row r="35" spans="1:10" ht="21">
      <c r="A35" s="291"/>
      <c r="B35" s="291"/>
      <c r="C35" s="291"/>
      <c r="D35" s="291"/>
      <c r="E35" s="291"/>
      <c r="F35" s="291"/>
      <c r="G35" s="377"/>
      <c r="H35" s="291"/>
      <c r="I35" s="291"/>
      <c r="J35" s="291"/>
    </row>
    <row r="36" spans="1:10" ht="21">
      <c r="A36" s="291"/>
      <c r="B36" s="291"/>
      <c r="C36" s="291"/>
      <c r="D36" s="291"/>
      <c r="E36" s="370"/>
      <c r="F36" s="291"/>
      <c r="G36" s="398"/>
      <c r="H36" s="291"/>
      <c r="I36" s="291"/>
      <c r="J36" s="291"/>
    </row>
    <row r="37" spans="1:10" ht="21">
      <c r="A37" s="291"/>
      <c r="B37" s="291"/>
      <c r="C37" s="291"/>
      <c r="D37" s="291"/>
      <c r="E37" s="291"/>
      <c r="F37" s="291"/>
      <c r="G37" s="377"/>
      <c r="H37" s="291"/>
      <c r="I37" s="291"/>
      <c r="J37" s="291"/>
    </row>
    <row r="38" spans="1:10" ht="22.5">
      <c r="A38" s="399"/>
      <c r="B38" s="399"/>
      <c r="C38" s="399"/>
      <c r="D38" s="399"/>
      <c r="E38" s="400"/>
      <c r="F38" s="399"/>
      <c r="G38" s="77"/>
      <c r="H38" s="399"/>
      <c r="I38" s="399"/>
      <c r="J38" s="399"/>
    </row>
    <row r="39" spans="1:10" ht="22.5">
      <c r="A39" s="399"/>
      <c r="B39" s="399"/>
      <c r="C39" s="399"/>
      <c r="D39" s="399"/>
      <c r="E39" s="399"/>
      <c r="F39" s="399"/>
      <c r="G39" s="399"/>
      <c r="H39" s="399"/>
      <c r="I39" s="399"/>
      <c r="J39" s="399"/>
    </row>
    <row r="40" spans="1:10" ht="22.5">
      <c r="A40" s="70"/>
      <c r="B40" s="70"/>
      <c r="C40" s="70"/>
      <c r="D40" s="70"/>
      <c r="E40" s="70"/>
      <c r="F40" s="70"/>
      <c r="G40" s="70"/>
      <c r="H40" s="70"/>
      <c r="I40" s="70"/>
      <c r="J40" s="70"/>
    </row>
    <row r="41" spans="1:10" ht="22.5">
      <c r="A41" s="70"/>
      <c r="B41" s="70"/>
      <c r="C41" s="70"/>
      <c r="D41" s="70"/>
      <c r="E41" s="70"/>
      <c r="F41" s="70"/>
      <c r="G41" s="70"/>
      <c r="H41" s="70"/>
      <c r="I41" s="70"/>
      <c r="J41" s="70"/>
    </row>
    <row r="42" spans="1:10" ht="22.5">
      <c r="A42" s="70"/>
      <c r="B42" s="70"/>
      <c r="C42" s="70"/>
      <c r="D42" s="70"/>
      <c r="E42" s="70"/>
      <c r="F42" s="70"/>
      <c r="G42" s="70"/>
      <c r="H42" s="70"/>
      <c r="I42" s="70"/>
      <c r="J42" s="70"/>
    </row>
  </sheetData>
  <mergeCells count="8">
    <mergeCell ref="A19:B19"/>
    <mergeCell ref="A1:J1"/>
    <mergeCell ref="A2:J2"/>
    <mergeCell ref="A3:J3"/>
    <mergeCell ref="C4:D4"/>
    <mergeCell ref="E4:F4"/>
    <mergeCell ref="G4:H4"/>
    <mergeCell ref="I4:J4"/>
  </mergeCells>
  <printOptions/>
  <pageMargins left="0.1968503937007874" right="0.1968503937007874" top="0.1968503937007874" bottom="0.1968503937007874" header="0.1968503937007874" footer="0.196850393700787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37"/>
  <sheetViews>
    <sheetView view="pageBreakPreview" zoomScaleSheetLayoutView="100" workbookViewId="0" topLeftCell="A43">
      <selection activeCell="I66" sqref="I66"/>
    </sheetView>
  </sheetViews>
  <sheetFormatPr defaultColWidth="9.140625" defaultRowHeight="12.75"/>
  <cols>
    <col min="1" max="1" width="15.140625" style="0" customWidth="1"/>
    <col min="2" max="2" width="6.140625" style="0" customWidth="1"/>
    <col min="3" max="3" width="14.8515625" style="0" customWidth="1"/>
    <col min="4" max="4" width="4.140625" style="0" customWidth="1"/>
    <col min="6" max="6" width="22.7109375" style="0" customWidth="1"/>
    <col min="7" max="7" width="6.28125" style="0" customWidth="1"/>
    <col min="8" max="8" width="17.00390625" style="0" customWidth="1"/>
    <col min="9" max="9" width="5.00390625" style="0" customWidth="1"/>
  </cols>
  <sheetData>
    <row r="2" spans="1:9" ht="21">
      <c r="A2" s="435" t="s">
        <v>535</v>
      </c>
      <c r="B2" s="435"/>
      <c r="C2" s="435"/>
      <c r="D2" s="435"/>
      <c r="E2" s="435"/>
      <c r="F2" s="435"/>
      <c r="G2" s="435"/>
      <c r="H2" s="435"/>
      <c r="I2" s="435"/>
    </row>
    <row r="3" spans="1:9" ht="21">
      <c r="A3" s="439" t="s">
        <v>153</v>
      </c>
      <c r="B3" s="439"/>
      <c r="C3" s="439"/>
      <c r="D3" s="439"/>
      <c r="E3" s="439"/>
      <c r="F3" s="439"/>
      <c r="G3" s="439"/>
      <c r="H3" s="439"/>
      <c r="I3" s="439"/>
    </row>
    <row r="4" spans="1:9" ht="21.75" thickBot="1">
      <c r="A4" s="127"/>
      <c r="B4" s="128"/>
      <c r="C4" s="127"/>
      <c r="D4" s="128"/>
      <c r="E4" s="129"/>
      <c r="F4" s="130"/>
      <c r="G4" s="130" t="s">
        <v>424</v>
      </c>
      <c r="H4" s="127"/>
      <c r="I4" s="128"/>
    </row>
    <row r="5" spans="1:9" ht="21.75" thickTop="1">
      <c r="A5" s="440" t="s">
        <v>124</v>
      </c>
      <c r="B5" s="448"/>
      <c r="C5" s="448"/>
      <c r="D5" s="441"/>
      <c r="E5" s="444"/>
      <c r="F5" s="445"/>
      <c r="G5" s="131"/>
      <c r="H5" s="440" t="s">
        <v>128</v>
      </c>
      <c r="I5" s="441"/>
    </row>
    <row r="6" spans="1:9" ht="21">
      <c r="A6" s="442" t="s">
        <v>77</v>
      </c>
      <c r="B6" s="443"/>
      <c r="C6" s="447" t="s">
        <v>125</v>
      </c>
      <c r="D6" s="449"/>
      <c r="E6" s="446" t="s">
        <v>0</v>
      </c>
      <c r="F6" s="447"/>
      <c r="G6" s="132" t="s">
        <v>126</v>
      </c>
      <c r="H6" s="446" t="s">
        <v>125</v>
      </c>
      <c r="I6" s="449"/>
    </row>
    <row r="7" spans="1:9" ht="21.75" thickBot="1">
      <c r="A7" s="436" t="s">
        <v>87</v>
      </c>
      <c r="B7" s="438"/>
      <c r="C7" s="437" t="s">
        <v>87</v>
      </c>
      <c r="D7" s="438"/>
      <c r="E7" s="436"/>
      <c r="F7" s="437"/>
      <c r="G7" s="133" t="s">
        <v>127</v>
      </c>
      <c r="H7" s="436" t="s">
        <v>87</v>
      </c>
      <c r="I7" s="438"/>
    </row>
    <row r="8" spans="1:9" ht="21.75" thickTop="1">
      <c r="A8" s="134"/>
      <c r="B8" s="135"/>
      <c r="C8" s="136"/>
      <c r="D8" s="135"/>
      <c r="E8" s="137" t="s">
        <v>38</v>
      </c>
      <c r="F8" s="138"/>
      <c r="G8" s="139"/>
      <c r="H8" s="200">
        <v>22786848</v>
      </c>
      <c r="I8" s="201" t="s">
        <v>536</v>
      </c>
    </row>
    <row r="9" spans="1:9" ht="18.75">
      <c r="A9" s="141"/>
      <c r="B9" s="135"/>
      <c r="C9" s="136"/>
      <c r="D9" s="135"/>
      <c r="E9" s="142" t="s">
        <v>460</v>
      </c>
      <c r="F9" s="143"/>
      <c r="G9" s="144"/>
      <c r="H9" s="145"/>
      <c r="I9" s="146"/>
    </row>
    <row r="10" spans="1:9" ht="18.75">
      <c r="A10" s="141">
        <v>105000</v>
      </c>
      <c r="B10" s="135" t="s">
        <v>36</v>
      </c>
      <c r="C10" s="147">
        <v>113790</v>
      </c>
      <c r="D10" s="146" t="s">
        <v>477</v>
      </c>
      <c r="E10" s="148" t="s">
        <v>78</v>
      </c>
      <c r="F10" s="149"/>
      <c r="G10" s="144" t="s">
        <v>132</v>
      </c>
      <c r="H10" s="179" t="s">
        <v>36</v>
      </c>
      <c r="I10" s="144" t="s">
        <v>36</v>
      </c>
    </row>
    <row r="11" spans="1:9" ht="18.75">
      <c r="A11" s="141">
        <v>22600</v>
      </c>
      <c r="B11" s="135" t="s">
        <v>36</v>
      </c>
      <c r="C11" s="140">
        <v>19340</v>
      </c>
      <c r="D11" s="146" t="s">
        <v>36</v>
      </c>
      <c r="E11" s="148" t="s">
        <v>129</v>
      </c>
      <c r="F11" s="149"/>
      <c r="G11" s="144" t="s">
        <v>133</v>
      </c>
      <c r="H11" s="179">
        <v>253</v>
      </c>
      <c r="I11" s="146" t="s">
        <v>36</v>
      </c>
    </row>
    <row r="12" spans="1:9" ht="18.75">
      <c r="A12" s="141">
        <v>80000</v>
      </c>
      <c r="B12" s="135" t="s">
        <v>36</v>
      </c>
      <c r="C12" s="147">
        <v>137411</v>
      </c>
      <c r="D12" s="146" t="s">
        <v>540</v>
      </c>
      <c r="E12" s="148" t="s">
        <v>79</v>
      </c>
      <c r="F12" s="149"/>
      <c r="G12" s="144" t="s">
        <v>134</v>
      </c>
      <c r="H12" s="147">
        <v>19222</v>
      </c>
      <c r="I12" s="146" t="s">
        <v>475</v>
      </c>
    </row>
    <row r="13" spans="1:9" ht="18.75">
      <c r="A13" s="150" t="s">
        <v>36</v>
      </c>
      <c r="B13" s="135" t="s">
        <v>36</v>
      </c>
      <c r="C13" s="147"/>
      <c r="D13" s="146"/>
      <c r="E13" s="148" t="s">
        <v>130</v>
      </c>
      <c r="F13" s="149"/>
      <c r="G13" s="144" t="s">
        <v>135</v>
      </c>
      <c r="H13" s="147"/>
      <c r="I13" s="146"/>
    </row>
    <row r="14" spans="1:9" ht="18.75">
      <c r="A14" s="141">
        <v>330000</v>
      </c>
      <c r="B14" s="135" t="s">
        <v>36</v>
      </c>
      <c r="C14" s="140">
        <v>160780</v>
      </c>
      <c r="D14" s="146" t="s">
        <v>36</v>
      </c>
      <c r="E14" s="148" t="s">
        <v>80</v>
      </c>
      <c r="F14" s="149"/>
      <c r="G14" s="144" t="s">
        <v>136</v>
      </c>
      <c r="H14" s="147">
        <v>4020</v>
      </c>
      <c r="I14" s="146" t="s">
        <v>36</v>
      </c>
    </row>
    <row r="15" spans="1:9" ht="18.75">
      <c r="A15" s="150" t="s">
        <v>36</v>
      </c>
      <c r="B15" s="135" t="s">
        <v>36</v>
      </c>
      <c r="C15" s="147"/>
      <c r="D15" s="146"/>
      <c r="E15" s="148" t="s">
        <v>131</v>
      </c>
      <c r="F15" s="149"/>
      <c r="G15" s="144" t="s">
        <v>137</v>
      </c>
      <c r="H15" s="147"/>
      <c r="I15" s="146"/>
    </row>
    <row r="16" spans="1:9" ht="18.75">
      <c r="A16" s="141">
        <v>9570000</v>
      </c>
      <c r="B16" s="135" t="s">
        <v>36</v>
      </c>
      <c r="C16" s="151">
        <v>12401373</v>
      </c>
      <c r="D16" s="146" t="s">
        <v>94</v>
      </c>
      <c r="E16" s="148" t="s">
        <v>81</v>
      </c>
      <c r="F16" s="149"/>
      <c r="G16" s="144" t="s">
        <v>138</v>
      </c>
      <c r="H16" s="151">
        <v>1548697</v>
      </c>
      <c r="I16" s="146" t="s">
        <v>537</v>
      </c>
    </row>
    <row r="17" spans="1:9" ht="18.75">
      <c r="A17" s="141">
        <v>12036400</v>
      </c>
      <c r="B17" s="135" t="s">
        <v>36</v>
      </c>
      <c r="C17" s="152">
        <v>7497349</v>
      </c>
      <c r="D17" s="146" t="s">
        <v>36</v>
      </c>
      <c r="E17" s="153" t="s">
        <v>14</v>
      </c>
      <c r="F17" s="149"/>
      <c r="G17" s="154" t="s">
        <v>139</v>
      </c>
      <c r="H17" s="147" t="s">
        <v>36</v>
      </c>
      <c r="I17" s="146"/>
    </row>
    <row r="18" spans="1:9" ht="18.75">
      <c r="A18" s="155"/>
      <c r="B18" s="156" t="s">
        <v>36</v>
      </c>
      <c r="C18" s="157"/>
      <c r="D18" s="158" t="s">
        <v>36</v>
      </c>
      <c r="E18" s="148"/>
      <c r="F18" s="149"/>
      <c r="G18" s="144"/>
      <c r="H18" s="157"/>
      <c r="I18" s="158"/>
    </row>
    <row r="19" spans="1:9" ht="21.75" thickBot="1">
      <c r="A19" s="198">
        <v>22144000</v>
      </c>
      <c r="B19" s="199" t="s">
        <v>36</v>
      </c>
      <c r="C19" s="198">
        <v>20330044</v>
      </c>
      <c r="D19" s="197" t="s">
        <v>509</v>
      </c>
      <c r="E19" s="159"/>
      <c r="F19" s="159"/>
      <c r="G19" s="144"/>
      <c r="H19" s="196">
        <v>1572192</v>
      </c>
      <c r="I19" s="197" t="s">
        <v>474</v>
      </c>
    </row>
    <row r="20" spans="1:9" ht="19.5" thickTop="1">
      <c r="A20" s="136"/>
      <c r="B20" s="160"/>
      <c r="C20" s="202">
        <v>6898390</v>
      </c>
      <c r="D20" s="203" t="s">
        <v>36</v>
      </c>
      <c r="E20" s="148" t="s">
        <v>439</v>
      </c>
      <c r="F20" s="149"/>
      <c r="G20" s="144"/>
      <c r="H20" s="179">
        <v>216012</v>
      </c>
      <c r="I20" s="135" t="s">
        <v>36</v>
      </c>
    </row>
    <row r="21" spans="1:9" ht="18.75">
      <c r="A21" s="136"/>
      <c r="B21" s="161"/>
      <c r="C21" s="179">
        <v>12000</v>
      </c>
      <c r="D21" s="178" t="s">
        <v>36</v>
      </c>
      <c r="E21" s="148" t="s">
        <v>119</v>
      </c>
      <c r="F21" s="149"/>
      <c r="G21" s="144"/>
      <c r="H21" s="179" t="s">
        <v>36</v>
      </c>
      <c r="I21" s="135" t="s">
        <v>36</v>
      </c>
    </row>
    <row r="22" spans="1:9" ht="18.75">
      <c r="A22" s="162"/>
      <c r="B22" s="161"/>
      <c r="C22" s="179">
        <v>9250</v>
      </c>
      <c r="D22" s="178" t="s">
        <v>36</v>
      </c>
      <c r="E22" s="148" t="s">
        <v>76</v>
      </c>
      <c r="F22" s="149"/>
      <c r="G22" s="144"/>
      <c r="H22" s="179">
        <v>2400</v>
      </c>
      <c r="I22" s="135" t="s">
        <v>36</v>
      </c>
    </row>
    <row r="23" spans="1:9" ht="18.75">
      <c r="A23" s="162"/>
      <c r="B23" s="161"/>
      <c r="C23" s="176">
        <v>27500</v>
      </c>
      <c r="D23" s="144" t="s">
        <v>36</v>
      </c>
      <c r="E23" s="148" t="s">
        <v>425</v>
      </c>
      <c r="F23" s="163"/>
      <c r="G23" s="144"/>
      <c r="H23" s="176">
        <v>500</v>
      </c>
      <c r="I23" s="146"/>
    </row>
    <row r="24" spans="1:9" ht="18.75">
      <c r="A24" s="136"/>
      <c r="B24" s="161"/>
      <c r="C24" s="179">
        <v>620</v>
      </c>
      <c r="D24" s="178"/>
      <c r="E24" s="148" t="s">
        <v>15</v>
      </c>
      <c r="F24" s="149"/>
      <c r="G24" s="144"/>
      <c r="H24" s="179" t="s">
        <v>36</v>
      </c>
      <c r="I24" s="135" t="s">
        <v>36</v>
      </c>
    </row>
    <row r="25" spans="1:9" ht="18.75">
      <c r="A25" s="136"/>
      <c r="B25" s="161"/>
      <c r="C25" s="179">
        <v>500</v>
      </c>
      <c r="D25" s="144"/>
      <c r="E25" s="148" t="s">
        <v>438</v>
      </c>
      <c r="F25" s="149"/>
      <c r="G25" s="144"/>
      <c r="H25" s="179" t="s">
        <v>36</v>
      </c>
      <c r="I25" s="146" t="s">
        <v>36</v>
      </c>
    </row>
    <row r="26" spans="1:9" ht="18.75">
      <c r="A26" s="162"/>
      <c r="B26" s="161"/>
      <c r="C26" s="179">
        <v>1735720</v>
      </c>
      <c r="D26" s="144" t="s">
        <v>541</v>
      </c>
      <c r="E26" s="148" t="s">
        <v>147</v>
      </c>
      <c r="F26" s="149"/>
      <c r="G26" s="144"/>
      <c r="H26" s="179">
        <v>135115</v>
      </c>
      <c r="I26" s="146" t="s">
        <v>531</v>
      </c>
    </row>
    <row r="27" spans="1:9" ht="18.75">
      <c r="A27" s="162"/>
      <c r="B27" s="161"/>
      <c r="C27" s="179"/>
      <c r="D27" s="178"/>
      <c r="E27" s="148" t="s">
        <v>150</v>
      </c>
      <c r="F27" s="149"/>
      <c r="G27" s="144"/>
      <c r="H27" s="179"/>
      <c r="I27" s="135"/>
    </row>
    <row r="28" spans="1:9" ht="18.75">
      <c r="A28" s="136"/>
      <c r="B28" s="161"/>
      <c r="C28" s="179">
        <v>372249</v>
      </c>
      <c r="D28" s="144" t="s">
        <v>542</v>
      </c>
      <c r="E28" s="148" t="s">
        <v>60</v>
      </c>
      <c r="F28" s="149"/>
      <c r="G28" s="144"/>
      <c r="H28" s="179">
        <v>21308</v>
      </c>
      <c r="I28" s="146" t="s">
        <v>413</v>
      </c>
    </row>
    <row r="29" spans="1:9" ht="18.75">
      <c r="A29" s="162" t="s">
        <v>154</v>
      </c>
      <c r="B29" s="161"/>
      <c r="C29" s="152"/>
      <c r="D29" s="135"/>
      <c r="E29" s="148"/>
      <c r="F29" s="149"/>
      <c r="G29" s="144"/>
      <c r="H29" s="147"/>
      <c r="I29" s="135"/>
    </row>
    <row r="30" spans="1:9" ht="18.75">
      <c r="A30" s="162" t="s">
        <v>155</v>
      </c>
      <c r="B30" s="161"/>
      <c r="C30" s="152"/>
      <c r="D30" s="156"/>
      <c r="E30" s="148"/>
      <c r="F30" s="149"/>
      <c r="G30" s="144"/>
      <c r="H30" s="147"/>
      <c r="I30" s="156"/>
    </row>
    <row r="31" spans="1:9" ht="21">
      <c r="A31" s="162" t="s">
        <v>432</v>
      </c>
      <c r="B31" s="161"/>
      <c r="C31" s="204">
        <v>9056230</v>
      </c>
      <c r="D31" s="205" t="s">
        <v>450</v>
      </c>
      <c r="E31" s="159"/>
      <c r="F31" s="164"/>
      <c r="G31" s="165"/>
      <c r="H31" s="204">
        <v>375336</v>
      </c>
      <c r="I31" s="205" t="s">
        <v>538</v>
      </c>
    </row>
    <row r="32" spans="1:9" ht="21.75" thickBot="1">
      <c r="A32" s="136"/>
      <c r="B32" s="161"/>
      <c r="C32" s="198">
        <v>29386275</v>
      </c>
      <c r="D32" s="197" t="s">
        <v>149</v>
      </c>
      <c r="E32" s="424" t="s">
        <v>82</v>
      </c>
      <c r="F32" s="425"/>
      <c r="G32" s="166"/>
      <c r="H32" s="198">
        <v>1947528</v>
      </c>
      <c r="I32" s="197" t="s">
        <v>539</v>
      </c>
    </row>
    <row r="33" spans="1:9" ht="19.5" thickTop="1">
      <c r="A33" s="136"/>
      <c r="B33" s="160"/>
      <c r="C33" s="136"/>
      <c r="D33" s="160"/>
      <c r="E33" s="160"/>
      <c r="F33" s="160"/>
      <c r="G33" s="166"/>
      <c r="H33" s="136"/>
      <c r="I33" s="160"/>
    </row>
    <row r="34" spans="1:9" ht="18.75">
      <c r="A34" s="162"/>
      <c r="B34" s="160"/>
      <c r="C34" s="136"/>
      <c r="D34" s="160"/>
      <c r="E34" s="160"/>
      <c r="F34" s="160"/>
      <c r="G34" s="166"/>
      <c r="H34" s="136"/>
      <c r="I34" s="160"/>
    </row>
    <row r="35" spans="1:9" ht="18.75">
      <c r="A35" s="162" t="s">
        <v>467</v>
      </c>
      <c r="B35" s="160"/>
      <c r="C35" s="136"/>
      <c r="D35" s="160"/>
      <c r="E35" s="160"/>
      <c r="F35" s="160"/>
      <c r="G35" s="166"/>
      <c r="H35" s="136"/>
      <c r="I35" s="160"/>
    </row>
    <row r="36" spans="1:9" ht="18.75">
      <c r="A36" s="162" t="s">
        <v>493</v>
      </c>
      <c r="B36" s="160"/>
      <c r="C36" s="136"/>
      <c r="D36" s="167" t="s">
        <v>468</v>
      </c>
      <c r="E36" s="160"/>
      <c r="F36" s="160"/>
      <c r="G36" s="166" t="s">
        <v>469</v>
      </c>
      <c r="H36" s="136"/>
      <c r="I36" s="160"/>
    </row>
    <row r="37" spans="1:9" ht="18.75">
      <c r="A37" s="162" t="s">
        <v>151</v>
      </c>
      <c r="B37" s="160"/>
      <c r="C37" s="136"/>
      <c r="D37" s="167" t="s">
        <v>156</v>
      </c>
      <c r="E37" s="160"/>
      <c r="F37" s="160"/>
      <c r="G37" s="166" t="s">
        <v>428</v>
      </c>
      <c r="H37" s="136"/>
      <c r="I37" s="160"/>
    </row>
    <row r="38" spans="1:9" ht="18.75">
      <c r="A38" s="162"/>
      <c r="B38" s="160"/>
      <c r="C38" s="136"/>
      <c r="D38" s="167"/>
      <c r="E38" s="160"/>
      <c r="F38" s="160"/>
      <c r="G38" s="166"/>
      <c r="H38" s="136"/>
      <c r="I38" s="160"/>
    </row>
    <row r="39" spans="1:9" ht="18.75">
      <c r="A39" s="162"/>
      <c r="B39" s="160"/>
      <c r="C39" s="136"/>
      <c r="D39" s="167"/>
      <c r="E39" s="160"/>
      <c r="F39" s="160"/>
      <c r="G39" s="166"/>
      <c r="H39" s="136"/>
      <c r="I39" s="160"/>
    </row>
    <row r="40" spans="1:9" ht="18.75">
      <c r="A40" s="162"/>
      <c r="B40" s="160"/>
      <c r="C40" s="136"/>
      <c r="D40" s="167"/>
      <c r="E40" s="160"/>
      <c r="F40" s="160"/>
      <c r="G40" s="166"/>
      <c r="H40" s="136"/>
      <c r="I40" s="160"/>
    </row>
    <row r="41" spans="1:9" ht="18.75">
      <c r="A41" s="162"/>
      <c r="B41" s="160"/>
      <c r="C41" s="136"/>
      <c r="D41" s="167"/>
      <c r="E41" s="160"/>
      <c r="F41" s="160"/>
      <c r="G41" s="166"/>
      <c r="H41" s="136"/>
      <c r="I41" s="160"/>
    </row>
    <row r="42" spans="1:9" ht="18.75">
      <c r="A42" s="162"/>
      <c r="B42" s="160"/>
      <c r="C42" s="136"/>
      <c r="D42" s="167"/>
      <c r="E42" s="160"/>
      <c r="F42" s="160"/>
      <c r="G42" s="166"/>
      <c r="H42" s="136"/>
      <c r="I42" s="160"/>
    </row>
    <row r="43" spans="1:9" ht="18.75">
      <c r="A43" s="162"/>
      <c r="B43" s="160"/>
      <c r="C43" s="136"/>
      <c r="D43" s="167"/>
      <c r="E43" s="160"/>
      <c r="F43" s="160"/>
      <c r="G43" s="166"/>
      <c r="H43" s="136"/>
      <c r="I43" s="160"/>
    </row>
    <row r="44" spans="1:9" ht="19.5" thickBot="1">
      <c r="A44" s="168"/>
      <c r="B44" s="168"/>
      <c r="C44" s="168"/>
      <c r="D44" s="168"/>
      <c r="E44" s="168"/>
      <c r="F44" s="168"/>
      <c r="G44" s="168"/>
      <c r="H44" s="168"/>
      <c r="I44" s="168"/>
    </row>
    <row r="45" spans="1:9" ht="19.5" thickTop="1">
      <c r="A45" s="429" t="s">
        <v>124</v>
      </c>
      <c r="B45" s="430"/>
      <c r="C45" s="430"/>
      <c r="D45" s="431"/>
      <c r="E45" s="424"/>
      <c r="F45" s="425"/>
      <c r="G45" s="144"/>
      <c r="H45" s="429" t="s">
        <v>128</v>
      </c>
      <c r="I45" s="431"/>
    </row>
    <row r="46" spans="1:9" ht="18.75">
      <c r="A46" s="432" t="s">
        <v>77</v>
      </c>
      <c r="B46" s="433"/>
      <c r="C46" s="425" t="s">
        <v>125</v>
      </c>
      <c r="D46" s="434"/>
      <c r="E46" s="424" t="s">
        <v>0</v>
      </c>
      <c r="F46" s="425"/>
      <c r="G46" s="144" t="s">
        <v>126</v>
      </c>
      <c r="H46" s="424" t="s">
        <v>125</v>
      </c>
      <c r="I46" s="434"/>
    </row>
    <row r="47" spans="1:9" ht="19.5" thickBot="1">
      <c r="A47" s="426" t="s">
        <v>87</v>
      </c>
      <c r="B47" s="427"/>
      <c r="C47" s="428" t="s">
        <v>87</v>
      </c>
      <c r="D47" s="427"/>
      <c r="E47" s="426"/>
      <c r="F47" s="428"/>
      <c r="G47" s="169" t="s">
        <v>127</v>
      </c>
      <c r="H47" s="426" t="s">
        <v>87</v>
      </c>
      <c r="I47" s="427"/>
    </row>
    <row r="48" spans="1:9" ht="19.5" thickTop="1">
      <c r="A48" s="170"/>
      <c r="B48" s="171"/>
      <c r="C48" s="136"/>
      <c r="D48" s="172"/>
      <c r="E48" s="173" t="s">
        <v>83</v>
      </c>
      <c r="F48" s="138"/>
      <c r="G48" s="139"/>
      <c r="H48" s="140"/>
      <c r="I48" s="172"/>
    </row>
    <row r="49" spans="1:9" ht="18.75">
      <c r="A49" s="174">
        <v>2605190</v>
      </c>
      <c r="B49" s="175" t="s">
        <v>36</v>
      </c>
      <c r="C49" s="176">
        <v>795102</v>
      </c>
      <c r="D49" s="144" t="s">
        <v>36</v>
      </c>
      <c r="E49" s="142"/>
      <c r="F49" s="177" t="s">
        <v>13</v>
      </c>
      <c r="G49" s="144" t="s">
        <v>145</v>
      </c>
      <c r="H49" s="176">
        <v>74344</v>
      </c>
      <c r="I49" s="144" t="s">
        <v>36</v>
      </c>
    </row>
    <row r="50" spans="1:9" ht="18.75">
      <c r="A50" s="174">
        <v>3999630</v>
      </c>
      <c r="B50" s="175" t="s">
        <v>36</v>
      </c>
      <c r="C50" s="176">
        <v>2370010</v>
      </c>
      <c r="D50" s="178" t="s">
        <v>36</v>
      </c>
      <c r="E50" s="148"/>
      <c r="F50" s="177" t="s">
        <v>5</v>
      </c>
      <c r="G50" s="144" t="s">
        <v>20</v>
      </c>
      <c r="H50" s="176">
        <v>200947</v>
      </c>
      <c r="I50" s="178" t="s">
        <v>36</v>
      </c>
    </row>
    <row r="51" spans="1:9" ht="18.75">
      <c r="A51" s="174">
        <v>143280</v>
      </c>
      <c r="B51" s="175" t="s">
        <v>36</v>
      </c>
      <c r="C51" s="176">
        <v>139380</v>
      </c>
      <c r="D51" s="178" t="s">
        <v>36</v>
      </c>
      <c r="E51" s="148"/>
      <c r="F51" s="177" t="s">
        <v>6</v>
      </c>
      <c r="G51" s="144" t="s">
        <v>21</v>
      </c>
      <c r="H51" s="176">
        <v>11700</v>
      </c>
      <c r="I51" s="178" t="s">
        <v>36</v>
      </c>
    </row>
    <row r="52" spans="1:9" ht="18.75">
      <c r="A52" s="174">
        <v>2024880</v>
      </c>
      <c r="B52" s="175" t="s">
        <v>36</v>
      </c>
      <c r="C52" s="176">
        <v>849880</v>
      </c>
      <c r="D52" s="178" t="s">
        <v>36</v>
      </c>
      <c r="E52" s="148"/>
      <c r="F52" s="177" t="s">
        <v>70</v>
      </c>
      <c r="G52" s="144" t="s">
        <v>74</v>
      </c>
      <c r="H52" s="176">
        <v>80960</v>
      </c>
      <c r="I52" s="178" t="s">
        <v>36</v>
      </c>
    </row>
    <row r="53" spans="1:9" ht="18.75">
      <c r="A53" s="174">
        <v>2323800</v>
      </c>
      <c r="B53" s="175" t="s">
        <v>36</v>
      </c>
      <c r="C53" s="176">
        <v>1772288</v>
      </c>
      <c r="D53" s="178" t="s">
        <v>36</v>
      </c>
      <c r="E53" s="148"/>
      <c r="F53" s="177" t="s">
        <v>7</v>
      </c>
      <c r="G53" s="144" t="s">
        <v>22</v>
      </c>
      <c r="H53" s="176">
        <v>25980</v>
      </c>
      <c r="I53" s="178" t="s">
        <v>36</v>
      </c>
    </row>
    <row r="54" spans="1:9" ht="18.75">
      <c r="A54" s="174">
        <v>2737400</v>
      </c>
      <c r="B54" s="175" t="s">
        <v>36</v>
      </c>
      <c r="C54" s="176">
        <v>1671235</v>
      </c>
      <c r="D54" s="144" t="s">
        <v>116</v>
      </c>
      <c r="E54" s="148"/>
      <c r="F54" s="177" t="s">
        <v>8</v>
      </c>
      <c r="G54" s="144" t="s">
        <v>23</v>
      </c>
      <c r="H54" s="176">
        <v>201659</v>
      </c>
      <c r="I54" s="144" t="s">
        <v>36</v>
      </c>
    </row>
    <row r="55" spans="1:9" ht="18.75">
      <c r="A55" s="174">
        <v>2802240</v>
      </c>
      <c r="B55" s="175" t="s">
        <v>36</v>
      </c>
      <c r="C55" s="179">
        <v>2294931</v>
      </c>
      <c r="D55" s="144" t="s">
        <v>473</v>
      </c>
      <c r="E55" s="148"/>
      <c r="F55" s="177" t="s">
        <v>9</v>
      </c>
      <c r="G55" s="144" t="s">
        <v>144</v>
      </c>
      <c r="H55" s="179">
        <v>557137</v>
      </c>
      <c r="I55" s="144" t="s">
        <v>543</v>
      </c>
    </row>
    <row r="56" spans="1:9" ht="18.75">
      <c r="A56" s="180">
        <v>269000</v>
      </c>
      <c r="B56" s="175" t="s">
        <v>36</v>
      </c>
      <c r="C56" s="179">
        <v>189274</v>
      </c>
      <c r="D56" s="144" t="s">
        <v>508</v>
      </c>
      <c r="E56" s="148"/>
      <c r="F56" s="177" t="s">
        <v>10</v>
      </c>
      <c r="G56" s="144" t="s">
        <v>25</v>
      </c>
      <c r="H56" s="179">
        <v>25021</v>
      </c>
      <c r="I56" s="144" t="s">
        <v>107</v>
      </c>
    </row>
    <row r="57" spans="1:9" ht="18.75">
      <c r="A57" s="174">
        <v>2001600</v>
      </c>
      <c r="B57" s="175" t="s">
        <v>36</v>
      </c>
      <c r="C57" s="179">
        <v>1839809</v>
      </c>
      <c r="D57" s="178">
        <v>79</v>
      </c>
      <c r="E57" s="148"/>
      <c r="F57" s="177" t="s">
        <v>14</v>
      </c>
      <c r="G57" s="144" t="s">
        <v>29</v>
      </c>
      <c r="H57" s="179" t="s">
        <v>36</v>
      </c>
      <c r="I57" s="144" t="s">
        <v>36</v>
      </c>
    </row>
    <row r="58" spans="1:9" ht="18.75">
      <c r="A58" s="174">
        <v>792800</v>
      </c>
      <c r="B58" s="175" t="s">
        <v>36</v>
      </c>
      <c r="C58" s="179">
        <v>768080</v>
      </c>
      <c r="D58" s="178" t="s">
        <v>36</v>
      </c>
      <c r="E58" s="148"/>
      <c r="F58" s="177" t="s">
        <v>11</v>
      </c>
      <c r="G58" s="178">
        <v>5450</v>
      </c>
      <c r="H58" s="179">
        <v>110500</v>
      </c>
      <c r="I58" s="178" t="s">
        <v>36</v>
      </c>
    </row>
    <row r="59" spans="1:9" ht="18.75">
      <c r="A59" s="174">
        <v>2136200</v>
      </c>
      <c r="B59" s="175" t="s">
        <v>36</v>
      </c>
      <c r="C59" s="179">
        <v>1009056</v>
      </c>
      <c r="D59" s="178"/>
      <c r="E59" s="148"/>
      <c r="F59" s="177" t="s">
        <v>12</v>
      </c>
      <c r="G59" s="144" t="s">
        <v>143</v>
      </c>
      <c r="H59" s="179">
        <v>282000</v>
      </c>
      <c r="I59" s="178" t="s">
        <v>36</v>
      </c>
    </row>
    <row r="60" spans="1:9" ht="18.75">
      <c r="A60" s="180">
        <v>132980</v>
      </c>
      <c r="B60" s="175" t="s">
        <v>36</v>
      </c>
      <c r="C60" s="179" t="s">
        <v>36</v>
      </c>
      <c r="D60" s="178"/>
      <c r="E60" s="148"/>
      <c r="F60" s="177" t="s">
        <v>152</v>
      </c>
      <c r="G60" s="144"/>
      <c r="H60" s="179" t="s">
        <v>36</v>
      </c>
      <c r="I60" s="178"/>
    </row>
    <row r="61" spans="1:9" ht="21.75" thickBot="1">
      <c r="A61" s="206">
        <v>21969000</v>
      </c>
      <c r="B61" s="207" t="s">
        <v>36</v>
      </c>
      <c r="C61" s="208">
        <v>13699046</v>
      </c>
      <c r="D61" s="209" t="s">
        <v>442</v>
      </c>
      <c r="E61" s="148"/>
      <c r="F61" s="153" t="s">
        <v>95</v>
      </c>
      <c r="G61" s="144"/>
      <c r="H61" s="210">
        <v>1570248</v>
      </c>
      <c r="I61" s="197" t="s">
        <v>480</v>
      </c>
    </row>
    <row r="62" spans="1:9" ht="19.5" thickTop="1">
      <c r="A62" s="136"/>
      <c r="B62" s="160"/>
      <c r="C62" s="179"/>
      <c r="D62" s="135"/>
      <c r="E62" s="148"/>
      <c r="F62" s="177"/>
      <c r="G62" s="144"/>
      <c r="H62" s="179"/>
      <c r="I62" s="135"/>
    </row>
    <row r="63" spans="1:9" ht="18.75">
      <c r="A63" s="136" t="s">
        <v>95</v>
      </c>
      <c r="B63" s="160"/>
      <c r="C63" s="179">
        <v>903825</v>
      </c>
      <c r="D63" s="178">
        <v>12</v>
      </c>
      <c r="E63" s="148"/>
      <c r="F63" s="177" t="s">
        <v>148</v>
      </c>
      <c r="G63" s="144" t="s">
        <v>32</v>
      </c>
      <c r="H63" s="179" t="s">
        <v>36</v>
      </c>
      <c r="I63" s="135" t="s">
        <v>36</v>
      </c>
    </row>
    <row r="64" spans="1:9" ht="18.75">
      <c r="A64" s="136"/>
      <c r="B64" s="160"/>
      <c r="C64" s="179">
        <v>657664</v>
      </c>
      <c r="D64" s="146" t="s">
        <v>36</v>
      </c>
      <c r="E64" s="148"/>
      <c r="F64" s="177" t="s">
        <v>426</v>
      </c>
      <c r="G64" s="144"/>
      <c r="H64" s="179" t="s">
        <v>36</v>
      </c>
      <c r="I64" s="146"/>
    </row>
    <row r="65" spans="1:9" ht="18.75">
      <c r="A65" s="162"/>
      <c r="B65" s="160"/>
      <c r="C65" s="179">
        <v>1568075</v>
      </c>
      <c r="D65" s="178">
        <v>22</v>
      </c>
      <c r="E65" s="148"/>
      <c r="F65" s="177" t="s">
        <v>75</v>
      </c>
      <c r="G65" s="144" t="s">
        <v>31</v>
      </c>
      <c r="H65" s="179">
        <v>140608</v>
      </c>
      <c r="I65" s="144" t="s">
        <v>120</v>
      </c>
    </row>
    <row r="66" spans="1:9" ht="18.75">
      <c r="A66" s="162"/>
      <c r="B66" s="160"/>
      <c r="C66" s="179">
        <v>3957000</v>
      </c>
      <c r="D66" s="144" t="s">
        <v>36</v>
      </c>
      <c r="E66" s="148"/>
      <c r="F66" s="177" t="s">
        <v>104</v>
      </c>
      <c r="G66" s="144"/>
      <c r="H66" s="179">
        <v>552500</v>
      </c>
      <c r="I66" s="144" t="s">
        <v>36</v>
      </c>
    </row>
    <row r="67" spans="1:9" ht="18.75">
      <c r="A67" s="136"/>
      <c r="B67" s="160"/>
      <c r="C67" s="179">
        <v>1613852</v>
      </c>
      <c r="D67" s="178" t="s">
        <v>36</v>
      </c>
      <c r="E67" s="148"/>
      <c r="F67" s="181" t="s">
        <v>146</v>
      </c>
      <c r="G67" s="144"/>
      <c r="H67" s="179" t="s">
        <v>36</v>
      </c>
      <c r="I67" s="178" t="s">
        <v>36</v>
      </c>
    </row>
    <row r="68" spans="1:9" ht="18.75">
      <c r="A68" s="136"/>
      <c r="B68" s="160"/>
      <c r="C68" s="179">
        <v>1566415</v>
      </c>
      <c r="D68" s="178" t="s">
        <v>36</v>
      </c>
      <c r="E68" s="148"/>
      <c r="F68" s="177" t="s">
        <v>140</v>
      </c>
      <c r="G68" s="144" t="s">
        <v>19</v>
      </c>
      <c r="H68" s="179">
        <v>258240</v>
      </c>
      <c r="I68" s="178" t="s">
        <v>36</v>
      </c>
    </row>
    <row r="69" spans="1:9" ht="18.75">
      <c r="A69" s="136"/>
      <c r="B69" s="160"/>
      <c r="C69" s="176">
        <v>4021611</v>
      </c>
      <c r="D69" s="178" t="s">
        <v>36</v>
      </c>
      <c r="E69" s="148"/>
      <c r="F69" s="177" t="s">
        <v>15</v>
      </c>
      <c r="G69" s="144"/>
      <c r="H69" s="176">
        <v>212420</v>
      </c>
      <c r="I69" s="178" t="s">
        <v>36</v>
      </c>
    </row>
    <row r="70" spans="1:9" ht="18.75">
      <c r="A70" s="162"/>
      <c r="B70" s="160"/>
      <c r="C70" s="179">
        <v>1138914</v>
      </c>
      <c r="D70" s="178" t="s">
        <v>36</v>
      </c>
      <c r="E70" s="148"/>
      <c r="F70" s="177" t="s">
        <v>88</v>
      </c>
      <c r="G70" s="144"/>
      <c r="H70" s="179">
        <v>135084</v>
      </c>
      <c r="I70" s="178" t="s">
        <v>36</v>
      </c>
    </row>
    <row r="71" spans="1:9" ht="18.75">
      <c r="A71" s="162"/>
      <c r="B71" s="160"/>
      <c r="C71" s="179">
        <v>300000</v>
      </c>
      <c r="D71" s="178" t="s">
        <v>36</v>
      </c>
      <c r="E71" s="148"/>
      <c r="F71" s="181" t="s">
        <v>60</v>
      </c>
      <c r="G71" s="144"/>
      <c r="H71" s="179" t="s">
        <v>36</v>
      </c>
      <c r="I71" s="178" t="s">
        <v>36</v>
      </c>
    </row>
    <row r="72" spans="1:9" ht="18.75">
      <c r="A72" s="136"/>
      <c r="B72" s="160"/>
      <c r="C72" s="179"/>
      <c r="D72" s="178"/>
      <c r="E72" s="148"/>
      <c r="F72" s="181"/>
      <c r="G72" s="144"/>
      <c r="H72" s="179"/>
      <c r="I72" s="178"/>
    </row>
    <row r="73" spans="1:9" ht="18.75">
      <c r="A73" s="136"/>
      <c r="B73" s="160"/>
      <c r="C73" s="179"/>
      <c r="D73" s="178"/>
      <c r="E73" s="153"/>
      <c r="F73" s="181"/>
      <c r="G73" s="144"/>
      <c r="H73" s="179"/>
      <c r="I73" s="178"/>
    </row>
    <row r="74" spans="1:9" ht="18.75">
      <c r="A74" s="136"/>
      <c r="B74" s="160"/>
      <c r="C74" s="179"/>
      <c r="D74" s="178"/>
      <c r="E74" s="153"/>
      <c r="F74" s="181"/>
      <c r="G74" s="144"/>
      <c r="H74" s="179"/>
      <c r="I74" s="178"/>
    </row>
    <row r="75" spans="1:9" ht="18.75">
      <c r="A75" s="162"/>
      <c r="B75" s="160"/>
      <c r="C75" s="182"/>
      <c r="D75" s="178"/>
      <c r="E75" s="153"/>
      <c r="F75" s="181"/>
      <c r="G75" s="165"/>
      <c r="H75" s="183"/>
      <c r="I75" s="178"/>
    </row>
    <row r="76" spans="1:9" ht="21">
      <c r="A76" s="162"/>
      <c r="B76" s="160"/>
      <c r="C76" s="204">
        <v>15727356</v>
      </c>
      <c r="D76" s="205" t="s">
        <v>476</v>
      </c>
      <c r="E76" s="153"/>
      <c r="F76" s="153"/>
      <c r="G76" s="184"/>
      <c r="H76" s="204">
        <v>1298852</v>
      </c>
      <c r="I76" s="205" t="s">
        <v>120</v>
      </c>
    </row>
    <row r="77" spans="1:9" ht="21">
      <c r="A77" s="136"/>
      <c r="B77" s="160"/>
      <c r="C77" s="204">
        <v>29426402</v>
      </c>
      <c r="D77" s="205" t="s">
        <v>93</v>
      </c>
      <c r="E77" s="425" t="s">
        <v>84</v>
      </c>
      <c r="F77" s="425"/>
      <c r="G77" s="184"/>
      <c r="H77" s="204">
        <v>2869100</v>
      </c>
      <c r="I77" s="205" t="s">
        <v>544</v>
      </c>
    </row>
    <row r="78" spans="1:9" ht="18.75">
      <c r="A78" s="136"/>
      <c r="B78" s="160"/>
      <c r="C78" s="185"/>
      <c r="D78" s="186"/>
      <c r="E78" s="425" t="s">
        <v>85</v>
      </c>
      <c r="F78" s="425"/>
      <c r="G78" s="166"/>
      <c r="H78" s="187"/>
      <c r="I78" s="186"/>
    </row>
    <row r="79" spans="1:9" ht="18.75">
      <c r="A79" s="136"/>
      <c r="B79" s="161"/>
      <c r="C79" s="188"/>
      <c r="D79" s="135"/>
      <c r="E79" s="424" t="s">
        <v>141</v>
      </c>
      <c r="F79" s="425"/>
      <c r="G79" s="184"/>
      <c r="H79" s="140"/>
      <c r="I79" s="135"/>
    </row>
    <row r="80" spans="1:9" ht="21">
      <c r="A80" s="162"/>
      <c r="B80" s="161"/>
      <c r="C80" s="189"/>
      <c r="D80" s="156"/>
      <c r="E80" s="424" t="s">
        <v>86</v>
      </c>
      <c r="F80" s="425"/>
      <c r="G80" s="184"/>
      <c r="H80" s="211" t="s">
        <v>545</v>
      </c>
      <c r="I80" s="212" t="s">
        <v>546</v>
      </c>
    </row>
    <row r="81" spans="1:9" ht="20.25" customHeight="1" thickBot="1">
      <c r="A81" s="190"/>
      <c r="B81" s="191"/>
      <c r="C81" s="198">
        <v>29426402</v>
      </c>
      <c r="D81" s="197" t="s">
        <v>93</v>
      </c>
      <c r="E81" s="424" t="s">
        <v>142</v>
      </c>
      <c r="F81" s="425"/>
      <c r="G81" s="192"/>
      <c r="H81" s="208">
        <v>21865276</v>
      </c>
      <c r="I81" s="197" t="s">
        <v>72</v>
      </c>
    </row>
    <row r="82" spans="1:9" ht="21.75" customHeight="1" thickTop="1">
      <c r="A82" s="193"/>
      <c r="B82" s="193"/>
      <c r="C82" s="193"/>
      <c r="D82" s="193"/>
      <c r="E82" s="193"/>
      <c r="F82" s="193"/>
      <c r="G82" s="193"/>
      <c r="H82" s="193"/>
      <c r="I82" s="193"/>
    </row>
    <row r="83" spans="1:9" ht="21">
      <c r="A83" s="162"/>
      <c r="B83" s="101"/>
      <c r="C83" s="101"/>
      <c r="D83" s="101"/>
      <c r="E83" s="101"/>
      <c r="F83" s="101"/>
      <c r="G83" s="101"/>
      <c r="H83" s="101"/>
      <c r="I83" s="101"/>
    </row>
    <row r="84" spans="1:9" ht="21">
      <c r="A84" s="195" t="s">
        <v>427</v>
      </c>
      <c r="B84" s="101"/>
      <c r="C84" s="98" t="s">
        <v>494</v>
      </c>
      <c r="D84" s="101"/>
      <c r="E84" s="101"/>
      <c r="F84" s="194" t="s">
        <v>463</v>
      </c>
      <c r="G84" s="101"/>
      <c r="H84" s="194" t="s">
        <v>465</v>
      </c>
      <c r="I84" s="101"/>
    </row>
    <row r="85" spans="1:9" ht="21">
      <c r="A85" s="195" t="s">
        <v>432</v>
      </c>
      <c r="B85" s="101"/>
      <c r="C85" s="98" t="s">
        <v>462</v>
      </c>
      <c r="D85" s="101"/>
      <c r="E85" s="101"/>
      <c r="F85" s="194" t="s">
        <v>464</v>
      </c>
      <c r="G85" s="101"/>
      <c r="H85" s="100" t="s">
        <v>466</v>
      </c>
      <c r="I85" s="101"/>
    </row>
    <row r="86" spans="1:9" ht="21">
      <c r="A86" s="195"/>
      <c r="B86" s="101"/>
      <c r="C86" s="98"/>
      <c r="D86" s="101"/>
      <c r="E86" s="101"/>
      <c r="F86" s="194"/>
      <c r="G86" s="101"/>
      <c r="H86" s="100"/>
      <c r="I86" s="101"/>
    </row>
    <row r="87" spans="1:9" ht="21.75" thickBot="1">
      <c r="A87" s="213"/>
      <c r="B87" s="213"/>
      <c r="C87" s="213"/>
      <c r="D87" s="213"/>
      <c r="E87" s="213"/>
      <c r="F87" s="213"/>
      <c r="G87" s="213"/>
      <c r="H87" s="213"/>
      <c r="I87" s="213"/>
    </row>
    <row r="88" spans="1:9" ht="19.5" thickTop="1">
      <c r="A88" s="429" t="s">
        <v>124</v>
      </c>
      <c r="B88" s="430"/>
      <c r="C88" s="430"/>
      <c r="D88" s="431"/>
      <c r="E88" s="424"/>
      <c r="F88" s="425"/>
      <c r="G88" s="144"/>
      <c r="H88" s="429" t="s">
        <v>128</v>
      </c>
      <c r="I88" s="431"/>
    </row>
    <row r="89" spans="1:9" ht="18.75">
      <c r="A89" s="432" t="s">
        <v>77</v>
      </c>
      <c r="B89" s="433"/>
      <c r="C89" s="425" t="s">
        <v>125</v>
      </c>
      <c r="D89" s="434"/>
      <c r="E89" s="424" t="s">
        <v>0</v>
      </c>
      <c r="F89" s="425"/>
      <c r="G89" s="144" t="s">
        <v>126</v>
      </c>
      <c r="H89" s="424" t="s">
        <v>125</v>
      </c>
      <c r="I89" s="434"/>
    </row>
    <row r="90" spans="1:9" ht="19.5" thickBot="1">
      <c r="A90" s="426" t="s">
        <v>87</v>
      </c>
      <c r="B90" s="427"/>
      <c r="C90" s="428" t="s">
        <v>87</v>
      </c>
      <c r="D90" s="427"/>
      <c r="E90" s="426"/>
      <c r="F90" s="428"/>
      <c r="G90" s="169" t="s">
        <v>127</v>
      </c>
      <c r="H90" s="426" t="s">
        <v>87</v>
      </c>
      <c r="I90" s="427"/>
    </row>
    <row r="91" spans="1:9" ht="19.5" thickTop="1">
      <c r="A91" s="170"/>
      <c r="B91" s="171"/>
      <c r="C91" s="136"/>
      <c r="D91" s="172"/>
      <c r="E91" s="173" t="s">
        <v>83</v>
      </c>
      <c r="F91" s="138"/>
      <c r="G91" s="139"/>
      <c r="H91" s="140"/>
      <c r="I91" s="172"/>
    </row>
    <row r="92" spans="1:9" ht="18.75">
      <c r="A92" s="174">
        <v>2605190</v>
      </c>
      <c r="B92" s="175" t="s">
        <v>36</v>
      </c>
      <c r="C92" s="176">
        <v>484608</v>
      </c>
      <c r="D92" s="144" t="s">
        <v>36</v>
      </c>
      <c r="E92" s="142"/>
      <c r="F92" s="177" t="s">
        <v>13</v>
      </c>
      <c r="G92" s="144" t="s">
        <v>145</v>
      </c>
      <c r="H92" s="176">
        <v>21311</v>
      </c>
      <c r="I92" s="144" t="s">
        <v>36</v>
      </c>
    </row>
    <row r="93" spans="1:9" ht="18.75">
      <c r="A93" s="174">
        <v>3999630</v>
      </c>
      <c r="B93" s="175" t="s">
        <v>36</v>
      </c>
      <c r="C93" s="176">
        <v>1197793</v>
      </c>
      <c r="D93" s="178" t="s">
        <v>36</v>
      </c>
      <c r="E93" s="148"/>
      <c r="F93" s="177" t="s">
        <v>5</v>
      </c>
      <c r="G93" s="144" t="s">
        <v>20</v>
      </c>
      <c r="H93" s="176">
        <v>209511</v>
      </c>
      <c r="I93" s="178" t="s">
        <v>36</v>
      </c>
    </row>
    <row r="94" spans="1:9" ht="18.75">
      <c r="A94" s="174">
        <v>143280</v>
      </c>
      <c r="B94" s="175" t="s">
        <v>36</v>
      </c>
      <c r="C94" s="176">
        <v>69180</v>
      </c>
      <c r="D94" s="178" t="s">
        <v>36</v>
      </c>
      <c r="E94" s="148"/>
      <c r="F94" s="177" t="s">
        <v>6</v>
      </c>
      <c r="G94" s="144" t="s">
        <v>21</v>
      </c>
      <c r="H94" s="176">
        <v>11530</v>
      </c>
      <c r="I94" s="178" t="s">
        <v>36</v>
      </c>
    </row>
    <row r="95" spans="1:9" ht="18.75">
      <c r="A95" s="174">
        <v>2024880</v>
      </c>
      <c r="B95" s="175" t="s">
        <v>36</v>
      </c>
      <c r="C95" s="176">
        <v>418720</v>
      </c>
      <c r="D95" s="178" t="s">
        <v>36</v>
      </c>
      <c r="E95" s="148"/>
      <c r="F95" s="177" t="s">
        <v>70</v>
      </c>
      <c r="G95" s="144" t="s">
        <v>74</v>
      </c>
      <c r="H95" s="176">
        <v>70040</v>
      </c>
      <c r="I95" s="178" t="s">
        <v>36</v>
      </c>
    </row>
    <row r="96" spans="1:9" ht="18.75">
      <c r="A96" s="174">
        <v>2323800</v>
      </c>
      <c r="B96" s="175" t="s">
        <v>36</v>
      </c>
      <c r="C96" s="176">
        <v>953187</v>
      </c>
      <c r="D96" s="178" t="s">
        <v>36</v>
      </c>
      <c r="E96" s="148"/>
      <c r="F96" s="177" t="s">
        <v>7</v>
      </c>
      <c r="G96" s="144" t="s">
        <v>22</v>
      </c>
      <c r="H96" s="176">
        <v>173996</v>
      </c>
      <c r="I96" s="178" t="s">
        <v>36</v>
      </c>
    </row>
    <row r="97" spans="1:9" ht="18.75">
      <c r="A97" s="174">
        <v>2737400</v>
      </c>
      <c r="B97" s="175" t="s">
        <v>36</v>
      </c>
      <c r="C97" s="176">
        <v>691954</v>
      </c>
      <c r="D97" s="144" t="s">
        <v>116</v>
      </c>
      <c r="E97" s="148"/>
      <c r="F97" s="177" t="s">
        <v>8</v>
      </c>
      <c r="G97" s="144" t="s">
        <v>23</v>
      </c>
      <c r="H97" s="176">
        <v>139559</v>
      </c>
      <c r="I97" s="144" t="s">
        <v>116</v>
      </c>
    </row>
    <row r="98" spans="1:9" ht="18.75">
      <c r="A98" s="174">
        <v>2802240</v>
      </c>
      <c r="B98" s="175" t="s">
        <v>36</v>
      </c>
      <c r="C98" s="179">
        <v>757362</v>
      </c>
      <c r="D98" s="144" t="s">
        <v>437</v>
      </c>
      <c r="E98" s="148"/>
      <c r="F98" s="177" t="s">
        <v>9</v>
      </c>
      <c r="G98" s="144" t="s">
        <v>144</v>
      </c>
      <c r="H98" s="179">
        <v>210215</v>
      </c>
      <c r="I98" s="144" t="s">
        <v>91</v>
      </c>
    </row>
    <row r="99" spans="1:9" ht="18.75">
      <c r="A99" s="180">
        <v>269000</v>
      </c>
      <c r="B99" s="175" t="s">
        <v>36</v>
      </c>
      <c r="C99" s="179">
        <v>74470</v>
      </c>
      <c r="D99" s="144" t="s">
        <v>107</v>
      </c>
      <c r="E99" s="148"/>
      <c r="F99" s="177" t="s">
        <v>10</v>
      </c>
      <c r="G99" s="144" t="s">
        <v>25</v>
      </c>
      <c r="H99" s="179">
        <v>13513</v>
      </c>
      <c r="I99" s="144" t="s">
        <v>444</v>
      </c>
    </row>
    <row r="100" spans="1:9" ht="18.75">
      <c r="A100" s="174">
        <v>2001600</v>
      </c>
      <c r="B100" s="175" t="s">
        <v>36</v>
      </c>
      <c r="C100" s="179">
        <v>809200</v>
      </c>
      <c r="D100" s="178" t="s">
        <v>36</v>
      </c>
      <c r="E100" s="148"/>
      <c r="F100" s="177" t="s">
        <v>14</v>
      </c>
      <c r="G100" s="144" t="s">
        <v>29</v>
      </c>
      <c r="H100" s="179">
        <v>90000</v>
      </c>
      <c r="I100" s="178" t="s">
        <v>36</v>
      </c>
    </row>
    <row r="101" spans="1:9" ht="18.75">
      <c r="A101" s="174">
        <v>792800</v>
      </c>
      <c r="B101" s="175" t="s">
        <v>36</v>
      </c>
      <c r="C101" s="179">
        <v>153800</v>
      </c>
      <c r="D101" s="178" t="s">
        <v>36</v>
      </c>
      <c r="E101" s="148"/>
      <c r="F101" s="177" t="s">
        <v>11</v>
      </c>
      <c r="G101" s="178">
        <v>5450</v>
      </c>
      <c r="H101" s="179" t="s">
        <v>36</v>
      </c>
      <c r="I101" s="178" t="s">
        <v>36</v>
      </c>
    </row>
    <row r="102" spans="1:9" ht="18.75">
      <c r="A102" s="174">
        <v>2136200</v>
      </c>
      <c r="B102" s="175" t="s">
        <v>36</v>
      </c>
      <c r="C102" s="179" t="s">
        <v>36</v>
      </c>
      <c r="D102" s="178"/>
      <c r="E102" s="148"/>
      <c r="F102" s="177" t="s">
        <v>12</v>
      </c>
      <c r="G102" s="144" t="s">
        <v>143</v>
      </c>
      <c r="H102" s="179" t="s">
        <v>36</v>
      </c>
      <c r="I102" s="178"/>
    </row>
    <row r="103" spans="1:9" ht="18.75">
      <c r="A103" s="180">
        <v>132980</v>
      </c>
      <c r="B103" s="175" t="s">
        <v>36</v>
      </c>
      <c r="C103" s="179" t="s">
        <v>36</v>
      </c>
      <c r="D103" s="178"/>
      <c r="E103" s="148"/>
      <c r="F103" s="177" t="s">
        <v>152</v>
      </c>
      <c r="G103" s="144"/>
      <c r="H103" s="179" t="s">
        <v>36</v>
      </c>
      <c r="I103" s="178"/>
    </row>
    <row r="104" spans="1:9" ht="21.75" thickBot="1">
      <c r="A104" s="206">
        <v>21969000</v>
      </c>
      <c r="B104" s="207" t="s">
        <v>36</v>
      </c>
      <c r="C104" s="208">
        <v>5610275</v>
      </c>
      <c r="D104" s="209" t="s">
        <v>470</v>
      </c>
      <c r="E104" s="148"/>
      <c r="F104" s="153" t="s">
        <v>95</v>
      </c>
      <c r="G104" s="144"/>
      <c r="H104" s="210">
        <v>939675</v>
      </c>
      <c r="I104" s="197" t="s">
        <v>441</v>
      </c>
    </row>
    <row r="105" spans="1:9" ht="19.5" thickTop="1">
      <c r="A105" s="136"/>
      <c r="B105" s="160"/>
      <c r="C105" s="179"/>
      <c r="D105" s="135"/>
      <c r="E105" s="148"/>
      <c r="F105" s="177"/>
      <c r="G105" s="144"/>
      <c r="H105" s="179"/>
      <c r="I105" s="135"/>
    </row>
    <row r="106" spans="1:9" ht="18.75">
      <c r="A106" s="136" t="s">
        <v>95</v>
      </c>
      <c r="B106" s="160"/>
      <c r="C106" s="179">
        <v>903825</v>
      </c>
      <c r="D106" s="178">
        <v>12</v>
      </c>
      <c r="E106" s="148"/>
      <c r="F106" s="177" t="s">
        <v>148</v>
      </c>
      <c r="G106" s="144" t="s">
        <v>32</v>
      </c>
      <c r="H106" s="179" t="s">
        <v>36</v>
      </c>
      <c r="I106" s="135" t="s">
        <v>36</v>
      </c>
    </row>
    <row r="107" spans="1:9" ht="18.75">
      <c r="A107" s="136"/>
      <c r="B107" s="160"/>
      <c r="C107" s="179">
        <v>657664</v>
      </c>
      <c r="D107" s="146" t="s">
        <v>36</v>
      </c>
      <c r="E107" s="148"/>
      <c r="F107" s="177" t="s">
        <v>426</v>
      </c>
      <c r="G107" s="144"/>
      <c r="H107" s="179" t="s">
        <v>36</v>
      </c>
      <c r="I107" s="146"/>
    </row>
    <row r="108" spans="1:9" ht="18.75">
      <c r="A108" s="162"/>
      <c r="B108" s="160"/>
      <c r="C108" s="179">
        <v>721703</v>
      </c>
      <c r="D108" s="178">
        <v>73</v>
      </c>
      <c r="E108" s="148"/>
      <c r="F108" s="177" t="s">
        <v>75</v>
      </c>
      <c r="G108" s="144" t="s">
        <v>31</v>
      </c>
      <c r="H108" s="179">
        <v>144847</v>
      </c>
      <c r="I108" s="178">
        <v>28</v>
      </c>
    </row>
    <row r="109" spans="1:9" ht="18.75">
      <c r="A109" s="162"/>
      <c r="B109" s="160"/>
      <c r="C109" s="179">
        <v>1675000</v>
      </c>
      <c r="D109" s="144" t="s">
        <v>36</v>
      </c>
      <c r="E109" s="148"/>
      <c r="F109" s="177" t="s">
        <v>104</v>
      </c>
      <c r="G109" s="144"/>
      <c r="H109" s="179">
        <v>415500</v>
      </c>
      <c r="I109" s="144" t="s">
        <v>36</v>
      </c>
    </row>
    <row r="110" spans="1:9" ht="18.75">
      <c r="A110" s="136"/>
      <c r="B110" s="160"/>
      <c r="C110" s="179">
        <v>1170352</v>
      </c>
      <c r="D110" s="178" t="s">
        <v>36</v>
      </c>
      <c r="E110" s="148"/>
      <c r="F110" s="181" t="s">
        <v>146</v>
      </c>
      <c r="G110" s="144"/>
      <c r="H110" s="179" t="s">
        <v>36</v>
      </c>
      <c r="I110" s="178" t="s">
        <v>36</v>
      </c>
    </row>
    <row r="111" spans="1:9" ht="18.75">
      <c r="A111" s="136"/>
      <c r="B111" s="160"/>
      <c r="C111" s="179">
        <v>897345</v>
      </c>
      <c r="D111" s="178" t="s">
        <v>36</v>
      </c>
      <c r="E111" s="148"/>
      <c r="F111" s="177" t="s">
        <v>140</v>
      </c>
      <c r="G111" s="144" t="s">
        <v>19</v>
      </c>
      <c r="H111" s="179">
        <v>254995</v>
      </c>
      <c r="I111" s="178" t="s">
        <v>36</v>
      </c>
    </row>
    <row r="112" spans="1:9" ht="18.75">
      <c r="A112" s="136"/>
      <c r="B112" s="160"/>
      <c r="C112" s="176">
        <v>2655913</v>
      </c>
      <c r="D112" s="178" t="s">
        <v>36</v>
      </c>
      <c r="E112" s="148"/>
      <c r="F112" s="177" t="s">
        <v>15</v>
      </c>
      <c r="G112" s="144"/>
      <c r="H112" s="176">
        <v>534000</v>
      </c>
      <c r="I112" s="178" t="s">
        <v>36</v>
      </c>
    </row>
    <row r="113" spans="1:9" ht="18.75">
      <c r="A113" s="162"/>
      <c r="B113" s="160"/>
      <c r="C113" s="179">
        <v>307024</v>
      </c>
      <c r="D113" s="178" t="s">
        <v>36</v>
      </c>
      <c r="E113" s="148"/>
      <c r="F113" s="177" t="s">
        <v>88</v>
      </c>
      <c r="G113" s="144"/>
      <c r="H113" s="179">
        <v>124512</v>
      </c>
      <c r="I113" s="178" t="s">
        <v>36</v>
      </c>
    </row>
    <row r="114" spans="1:9" ht="18.75">
      <c r="A114" s="162"/>
      <c r="B114" s="160"/>
      <c r="C114" s="179">
        <v>200000</v>
      </c>
      <c r="D114" s="178" t="s">
        <v>36</v>
      </c>
      <c r="E114" s="148"/>
      <c r="F114" s="181" t="s">
        <v>60</v>
      </c>
      <c r="G114" s="144"/>
      <c r="H114" s="179">
        <v>200000</v>
      </c>
      <c r="I114" s="178" t="s">
        <v>36</v>
      </c>
    </row>
    <row r="115" spans="1:9" ht="18.75">
      <c r="A115" s="136"/>
      <c r="B115" s="160"/>
      <c r="C115" s="179"/>
      <c r="D115" s="178"/>
      <c r="E115" s="148"/>
      <c r="F115" s="181"/>
      <c r="G115" s="144"/>
      <c r="H115" s="179"/>
      <c r="I115" s="178"/>
    </row>
    <row r="116" spans="1:9" ht="18.75">
      <c r="A116" s="136"/>
      <c r="B116" s="160"/>
      <c r="C116" s="179"/>
      <c r="D116" s="178"/>
      <c r="E116" s="153"/>
      <c r="F116" s="181"/>
      <c r="G116" s="144"/>
      <c r="H116" s="179"/>
      <c r="I116" s="178"/>
    </row>
    <row r="117" spans="1:9" ht="18.75">
      <c r="A117" s="136"/>
      <c r="B117" s="160"/>
      <c r="C117" s="179"/>
      <c r="D117" s="178"/>
      <c r="E117" s="153"/>
      <c r="F117" s="181"/>
      <c r="G117" s="144"/>
      <c r="H117" s="179"/>
      <c r="I117" s="178"/>
    </row>
    <row r="118" spans="1:9" ht="18.75">
      <c r="A118" s="162"/>
      <c r="B118" s="160"/>
      <c r="C118" s="182"/>
      <c r="D118" s="178"/>
      <c r="E118" s="153"/>
      <c r="F118" s="181"/>
      <c r="G118" s="165"/>
      <c r="H118" s="183"/>
      <c r="I118" s="178"/>
    </row>
    <row r="119" spans="1:9" ht="21">
      <c r="A119" s="162"/>
      <c r="B119" s="160"/>
      <c r="C119" s="204">
        <v>9188826</v>
      </c>
      <c r="D119" s="205" t="s">
        <v>94</v>
      </c>
      <c r="E119" s="153"/>
      <c r="F119" s="153"/>
      <c r="G119" s="184"/>
      <c r="H119" s="204">
        <v>1673854</v>
      </c>
      <c r="I119" s="205" t="s">
        <v>440</v>
      </c>
    </row>
    <row r="120" spans="1:9" ht="21">
      <c r="A120" s="136"/>
      <c r="B120" s="160"/>
      <c r="C120" s="204">
        <v>14799102</v>
      </c>
      <c r="D120" s="205" t="s">
        <v>442</v>
      </c>
      <c r="E120" s="425" t="s">
        <v>84</v>
      </c>
      <c r="F120" s="425"/>
      <c r="G120" s="184"/>
      <c r="H120" s="204">
        <v>2613530</v>
      </c>
      <c r="I120" s="205" t="s">
        <v>445</v>
      </c>
    </row>
    <row r="121" spans="1:9" ht="18.75">
      <c r="A121" s="136"/>
      <c r="B121" s="160"/>
      <c r="C121" s="185"/>
      <c r="D121" s="186"/>
      <c r="E121" s="425" t="s">
        <v>85</v>
      </c>
      <c r="F121" s="425"/>
      <c r="G121" s="166"/>
      <c r="H121" s="187"/>
      <c r="I121" s="186"/>
    </row>
    <row r="122" spans="1:9" ht="18.75">
      <c r="A122" s="136"/>
      <c r="B122" s="161"/>
      <c r="C122" s="188"/>
      <c r="D122" s="135"/>
      <c r="E122" s="424" t="s">
        <v>141</v>
      </c>
      <c r="F122" s="425"/>
      <c r="G122" s="184"/>
      <c r="H122" s="140"/>
      <c r="I122" s="135"/>
    </row>
    <row r="123" spans="1:9" ht="21">
      <c r="A123" s="162"/>
      <c r="B123" s="161"/>
      <c r="C123" s="189"/>
      <c r="D123" s="156"/>
      <c r="E123" s="424" t="s">
        <v>86</v>
      </c>
      <c r="F123" s="425"/>
      <c r="G123" s="184"/>
      <c r="H123" s="211" t="s">
        <v>446</v>
      </c>
      <c r="I123" s="212" t="s">
        <v>447</v>
      </c>
    </row>
    <row r="124" spans="1:9" ht="21.75" thickBot="1">
      <c r="A124" s="190"/>
      <c r="B124" s="191"/>
      <c r="C124" s="198">
        <v>14799102</v>
      </c>
      <c r="D124" s="197" t="s">
        <v>442</v>
      </c>
      <c r="E124" s="424" t="s">
        <v>142</v>
      </c>
      <c r="F124" s="425"/>
      <c r="G124" s="192"/>
      <c r="H124" s="208">
        <v>24526219</v>
      </c>
      <c r="I124" s="197" t="s">
        <v>121</v>
      </c>
    </row>
    <row r="125" spans="1:9" ht="14.25" thickTop="1">
      <c r="A125" s="193"/>
      <c r="B125" s="193"/>
      <c r="C125" s="193"/>
      <c r="D125" s="193"/>
      <c r="E125" s="193"/>
      <c r="F125" s="193"/>
      <c r="G125" s="193"/>
      <c r="H125" s="193"/>
      <c r="I125" s="193"/>
    </row>
    <row r="126" spans="1:9" ht="21">
      <c r="A126" s="162"/>
      <c r="B126" s="101"/>
      <c r="C126" s="101"/>
      <c r="D126" s="101"/>
      <c r="E126" s="101"/>
      <c r="F126" s="101"/>
      <c r="G126" s="101"/>
      <c r="H126" s="101"/>
      <c r="I126" s="101"/>
    </row>
    <row r="127" spans="1:9" ht="21">
      <c r="A127" s="195" t="s">
        <v>427</v>
      </c>
      <c r="B127" s="101"/>
      <c r="C127" s="98" t="s">
        <v>461</v>
      </c>
      <c r="D127" s="101"/>
      <c r="E127" s="101"/>
      <c r="F127" s="194" t="s">
        <v>463</v>
      </c>
      <c r="G127" s="101"/>
      <c r="H127" s="194" t="s">
        <v>465</v>
      </c>
      <c r="I127" s="101"/>
    </row>
    <row r="128" spans="1:9" ht="21">
      <c r="A128" s="195" t="s">
        <v>432</v>
      </c>
      <c r="B128" s="101"/>
      <c r="C128" s="98" t="s">
        <v>462</v>
      </c>
      <c r="D128" s="101"/>
      <c r="E128" s="101"/>
      <c r="F128" s="194" t="s">
        <v>464</v>
      </c>
      <c r="G128" s="101"/>
      <c r="H128" s="100" t="s">
        <v>466</v>
      </c>
      <c r="I128" s="101"/>
    </row>
    <row r="129" spans="1:9" ht="13.5">
      <c r="A129" s="193"/>
      <c r="B129" s="193"/>
      <c r="C129" s="193"/>
      <c r="D129" s="193"/>
      <c r="E129" s="193"/>
      <c r="F129" s="193"/>
      <c r="G129" s="193"/>
      <c r="H129" s="193"/>
      <c r="I129" s="193"/>
    </row>
    <row r="130" spans="1:9" ht="13.5">
      <c r="A130" s="193"/>
      <c r="B130" s="193"/>
      <c r="C130" s="193"/>
      <c r="D130" s="193"/>
      <c r="E130" s="193"/>
      <c r="F130" s="193"/>
      <c r="G130" s="193"/>
      <c r="H130" s="193"/>
      <c r="I130" s="193"/>
    </row>
    <row r="131" spans="1:9" ht="13.5">
      <c r="A131" s="193"/>
      <c r="B131" s="193"/>
      <c r="C131" s="193"/>
      <c r="D131" s="193"/>
      <c r="E131" s="193"/>
      <c r="F131" s="193"/>
      <c r="G131" s="193"/>
      <c r="H131" s="193"/>
      <c r="I131" s="193"/>
    </row>
    <row r="132" spans="1:9" ht="13.5">
      <c r="A132" s="193"/>
      <c r="B132" s="193"/>
      <c r="C132" s="193"/>
      <c r="D132" s="193"/>
      <c r="E132" s="193"/>
      <c r="F132" s="193"/>
      <c r="G132" s="193"/>
      <c r="H132" s="193"/>
      <c r="I132" s="193"/>
    </row>
    <row r="133" spans="1:9" ht="13.5">
      <c r="A133" s="193"/>
      <c r="B133" s="193"/>
      <c r="C133" s="193"/>
      <c r="D133" s="193"/>
      <c r="E133" s="193"/>
      <c r="F133" s="193"/>
      <c r="G133" s="193"/>
      <c r="H133" s="193"/>
      <c r="I133" s="193"/>
    </row>
    <row r="134" spans="1:9" ht="13.5">
      <c r="A134" s="193"/>
      <c r="B134" s="193"/>
      <c r="C134" s="193"/>
      <c r="D134" s="193"/>
      <c r="E134" s="193"/>
      <c r="F134" s="193"/>
      <c r="G134" s="193"/>
      <c r="H134" s="193"/>
      <c r="I134" s="193"/>
    </row>
    <row r="135" spans="1:9" ht="13.5">
      <c r="A135" s="193"/>
      <c r="B135" s="193"/>
      <c r="C135" s="193"/>
      <c r="D135" s="193"/>
      <c r="E135" s="193"/>
      <c r="F135" s="193"/>
      <c r="G135" s="193"/>
      <c r="H135" s="193"/>
      <c r="I135" s="193"/>
    </row>
    <row r="136" spans="1:9" ht="13.5">
      <c r="A136" s="193"/>
      <c r="B136" s="193"/>
      <c r="C136" s="193"/>
      <c r="D136" s="193"/>
      <c r="E136" s="193"/>
      <c r="F136" s="193"/>
      <c r="G136" s="193"/>
      <c r="H136" s="193"/>
      <c r="I136" s="193"/>
    </row>
    <row r="137" spans="1:9" ht="13.5">
      <c r="A137" s="193"/>
      <c r="B137" s="193"/>
      <c r="C137" s="193"/>
      <c r="D137" s="193"/>
      <c r="E137" s="193"/>
      <c r="F137" s="193"/>
      <c r="G137" s="193"/>
      <c r="H137" s="193"/>
      <c r="I137" s="193"/>
    </row>
  </sheetData>
  <mergeCells count="46">
    <mergeCell ref="E81:F81"/>
    <mergeCell ref="E79:F79"/>
    <mergeCell ref="E78:F78"/>
    <mergeCell ref="H47:I47"/>
    <mergeCell ref="E80:F80"/>
    <mergeCell ref="E77:F77"/>
    <mergeCell ref="H6:I6"/>
    <mergeCell ref="H7:I7"/>
    <mergeCell ref="C6:D6"/>
    <mergeCell ref="A7:B7"/>
    <mergeCell ref="A45:D45"/>
    <mergeCell ref="E5:F5"/>
    <mergeCell ref="E6:F6"/>
    <mergeCell ref="A47:B47"/>
    <mergeCell ref="C47:D47"/>
    <mergeCell ref="E47:F47"/>
    <mergeCell ref="E45:F45"/>
    <mergeCell ref="C46:D46"/>
    <mergeCell ref="E32:F32"/>
    <mergeCell ref="A5:D5"/>
    <mergeCell ref="A2:I2"/>
    <mergeCell ref="E46:F46"/>
    <mergeCell ref="H46:I46"/>
    <mergeCell ref="H45:I45"/>
    <mergeCell ref="E7:F7"/>
    <mergeCell ref="C7:D7"/>
    <mergeCell ref="A3:I3"/>
    <mergeCell ref="H5:I5"/>
    <mergeCell ref="A6:B6"/>
    <mergeCell ref="A46:B46"/>
    <mergeCell ref="A88:D88"/>
    <mergeCell ref="E88:F88"/>
    <mergeCell ref="H88:I88"/>
    <mergeCell ref="A89:B89"/>
    <mergeCell ref="C89:D89"/>
    <mergeCell ref="E89:F89"/>
    <mergeCell ref="H89:I89"/>
    <mergeCell ref="A90:B90"/>
    <mergeCell ref="C90:D90"/>
    <mergeCell ref="E90:F90"/>
    <mergeCell ref="H90:I90"/>
    <mergeCell ref="E124:F124"/>
    <mergeCell ref="E120:F120"/>
    <mergeCell ref="E121:F121"/>
    <mergeCell ref="E122:F122"/>
    <mergeCell ref="E123:F123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14"/>
  <sheetViews>
    <sheetView view="pageBreakPreview" zoomScale="115" zoomScaleSheetLayoutView="115" workbookViewId="0" topLeftCell="A1">
      <selection activeCell="G111" sqref="G111"/>
    </sheetView>
  </sheetViews>
  <sheetFormatPr defaultColWidth="9.140625" defaultRowHeight="12.75"/>
  <cols>
    <col min="1" max="1" width="43.421875" style="193" customWidth="1"/>
    <col min="2" max="2" width="6.8515625" style="193" customWidth="1"/>
    <col min="3" max="3" width="12.7109375" style="193" customWidth="1"/>
    <col min="4" max="4" width="3.00390625" style="193" customWidth="1"/>
    <col min="5" max="5" width="13.140625" style="193" customWidth="1"/>
    <col min="6" max="6" width="4.421875" style="193" customWidth="1"/>
    <col min="7" max="7" width="11.7109375" style="193" customWidth="1"/>
    <col min="8" max="8" width="5.28125" style="193" customWidth="1"/>
    <col min="9" max="16384" width="9.140625" style="193" customWidth="1"/>
  </cols>
  <sheetData>
    <row r="1" spans="1:8" ht="21">
      <c r="A1" s="101"/>
      <c r="B1" s="101"/>
      <c r="C1" s="101"/>
      <c r="D1" s="101"/>
      <c r="E1" s="257"/>
      <c r="F1" s="101"/>
      <c r="G1" s="257"/>
      <c r="H1" s="101"/>
    </row>
    <row r="2" spans="1:8" ht="21">
      <c r="A2" s="101"/>
      <c r="B2" s="101"/>
      <c r="C2" s="101"/>
      <c r="D2" s="101"/>
      <c r="E2" s="257"/>
      <c r="F2" s="101"/>
      <c r="G2" s="257" t="s">
        <v>157</v>
      </c>
      <c r="H2" s="101"/>
    </row>
    <row r="3" spans="1:8" ht="21">
      <c r="A3" s="101"/>
      <c r="B3" s="101"/>
      <c r="C3" s="101"/>
      <c r="D3" s="101"/>
      <c r="E3" s="257"/>
      <c r="F3" s="101"/>
      <c r="G3" s="257"/>
      <c r="H3" s="101"/>
    </row>
    <row r="4" spans="1:8" ht="21">
      <c r="A4" s="450" t="s">
        <v>479</v>
      </c>
      <c r="B4" s="450"/>
      <c r="C4" s="450"/>
      <c r="D4" s="450"/>
      <c r="E4" s="450"/>
      <c r="F4" s="450"/>
      <c r="G4" s="450"/>
      <c r="H4" s="450"/>
    </row>
    <row r="5" spans="1:8" ht="21">
      <c r="A5" s="450" t="s">
        <v>547</v>
      </c>
      <c r="B5" s="450"/>
      <c r="C5" s="450"/>
      <c r="D5" s="450"/>
      <c r="E5" s="450"/>
      <c r="F5" s="450"/>
      <c r="G5" s="450"/>
      <c r="H5" s="450"/>
    </row>
    <row r="6" spans="1:8" ht="21">
      <c r="A6" s="451" t="s">
        <v>548</v>
      </c>
      <c r="B6" s="451"/>
      <c r="C6" s="451"/>
      <c r="D6" s="451"/>
      <c r="E6" s="451"/>
      <c r="F6" s="451"/>
      <c r="G6" s="451"/>
      <c r="H6" s="451"/>
    </row>
    <row r="7" spans="1:8" ht="21">
      <c r="A7" s="259" t="s">
        <v>158</v>
      </c>
      <c r="B7" s="260" t="s">
        <v>1</v>
      </c>
      <c r="C7" s="261" t="s">
        <v>77</v>
      </c>
      <c r="D7" s="262"/>
      <c r="E7" s="261" t="s">
        <v>159</v>
      </c>
      <c r="F7" s="263"/>
      <c r="G7" s="261" t="s">
        <v>160</v>
      </c>
      <c r="H7" s="264"/>
    </row>
    <row r="8" spans="1:8" ht="21">
      <c r="A8" s="265" t="s">
        <v>161</v>
      </c>
      <c r="B8" s="266"/>
      <c r="C8" s="267">
        <v>537600</v>
      </c>
      <c r="D8" s="261" t="s">
        <v>36</v>
      </c>
      <c r="E8" s="268">
        <v>431321</v>
      </c>
      <c r="F8" s="261">
        <v>95</v>
      </c>
      <c r="G8" s="268">
        <v>23495</v>
      </c>
      <c r="H8" s="269" t="s">
        <v>475</v>
      </c>
    </row>
    <row r="9" spans="1:8" ht="21">
      <c r="A9" s="270" t="s">
        <v>162</v>
      </c>
      <c r="B9" s="271" t="s">
        <v>132</v>
      </c>
      <c r="C9" s="272"/>
      <c r="D9" s="273"/>
      <c r="E9" s="258"/>
      <c r="F9" s="273"/>
      <c r="G9" s="258"/>
      <c r="H9" s="273"/>
    </row>
    <row r="10" spans="1:8" ht="21">
      <c r="A10" s="274" t="s">
        <v>163</v>
      </c>
      <c r="B10" s="275" t="s">
        <v>164</v>
      </c>
      <c r="C10" s="276">
        <v>30000</v>
      </c>
      <c r="D10" s="273"/>
      <c r="E10" s="276">
        <v>36315</v>
      </c>
      <c r="F10" s="277" t="s">
        <v>36</v>
      </c>
      <c r="G10" s="278" t="s">
        <v>36</v>
      </c>
      <c r="H10" s="273" t="s">
        <v>36</v>
      </c>
    </row>
    <row r="11" spans="1:8" ht="21">
      <c r="A11" s="274" t="s">
        <v>165</v>
      </c>
      <c r="B11" s="275" t="s">
        <v>166</v>
      </c>
      <c r="C11" s="84">
        <v>70000</v>
      </c>
      <c r="D11" s="264"/>
      <c r="E11" s="84">
        <v>71525</v>
      </c>
      <c r="F11" s="279" t="s">
        <v>477</v>
      </c>
      <c r="G11" s="86" t="s">
        <v>36</v>
      </c>
      <c r="H11" s="279" t="s">
        <v>36</v>
      </c>
    </row>
    <row r="12" spans="1:8" ht="21">
      <c r="A12" s="274" t="s">
        <v>167</v>
      </c>
      <c r="B12" s="275" t="s">
        <v>168</v>
      </c>
      <c r="C12" s="84">
        <v>5000</v>
      </c>
      <c r="D12" s="264"/>
      <c r="E12" s="86">
        <v>5950</v>
      </c>
      <c r="F12" s="264" t="s">
        <v>36</v>
      </c>
      <c r="G12" s="86" t="s">
        <v>36</v>
      </c>
      <c r="H12" s="264" t="s">
        <v>36</v>
      </c>
    </row>
    <row r="13" spans="1:8" ht="21">
      <c r="A13" s="274" t="s">
        <v>169</v>
      </c>
      <c r="B13" s="275" t="s">
        <v>170</v>
      </c>
      <c r="C13" s="264"/>
      <c r="D13" s="264"/>
      <c r="E13" s="264"/>
      <c r="F13" s="264"/>
      <c r="G13" s="264"/>
      <c r="H13" s="264"/>
    </row>
    <row r="14" spans="1:8" ht="21">
      <c r="A14" s="274" t="s">
        <v>171</v>
      </c>
      <c r="B14" s="275" t="s">
        <v>172</v>
      </c>
      <c r="C14" s="264"/>
      <c r="D14" s="264"/>
      <c r="E14" s="264"/>
      <c r="F14" s="264"/>
      <c r="G14" s="264"/>
      <c r="H14" s="264"/>
    </row>
    <row r="15" spans="1:8" ht="21">
      <c r="A15" s="274" t="s">
        <v>173</v>
      </c>
      <c r="B15" s="275" t="s">
        <v>174</v>
      </c>
      <c r="C15" s="284" t="s">
        <v>471</v>
      </c>
      <c r="D15" s="313"/>
      <c r="E15" s="280"/>
      <c r="F15" s="354"/>
      <c r="G15" s="354"/>
      <c r="H15" s="354"/>
    </row>
    <row r="16" spans="1:8" ht="21">
      <c r="A16" s="281" t="s">
        <v>46</v>
      </c>
      <c r="B16" s="273"/>
      <c r="C16" s="204">
        <v>105000</v>
      </c>
      <c r="D16" s="264"/>
      <c r="E16" s="282">
        <v>113790</v>
      </c>
      <c r="F16" s="283" t="s">
        <v>477</v>
      </c>
      <c r="G16" s="282" t="s">
        <v>36</v>
      </c>
      <c r="H16" s="283" t="s">
        <v>36</v>
      </c>
    </row>
    <row r="17" spans="1:8" ht="21">
      <c r="A17" s="270" t="s">
        <v>175</v>
      </c>
      <c r="B17" s="275" t="s">
        <v>133</v>
      </c>
      <c r="C17" s="264"/>
      <c r="D17" s="264"/>
      <c r="E17" s="264"/>
      <c r="F17" s="264"/>
      <c r="G17" s="264"/>
      <c r="H17" s="264"/>
    </row>
    <row r="18" spans="1:8" ht="21">
      <c r="A18" s="274" t="s">
        <v>176</v>
      </c>
      <c r="B18" s="275" t="s">
        <v>177</v>
      </c>
      <c r="C18" s="264"/>
      <c r="D18" s="264"/>
      <c r="E18" s="264"/>
      <c r="F18" s="264"/>
      <c r="G18" s="264"/>
      <c r="H18" s="264"/>
    </row>
    <row r="19" spans="1:8" ht="21">
      <c r="A19" s="274" t="s">
        <v>178</v>
      </c>
      <c r="B19" s="275" t="s">
        <v>179</v>
      </c>
      <c r="C19" s="264"/>
      <c r="D19" s="264"/>
      <c r="E19" s="264"/>
      <c r="F19" s="264"/>
      <c r="G19" s="264"/>
      <c r="H19" s="264"/>
    </row>
    <row r="20" spans="1:8" ht="21">
      <c r="A20" s="274" t="s">
        <v>180</v>
      </c>
      <c r="B20" s="275" t="s">
        <v>181</v>
      </c>
      <c r="C20" s="264"/>
      <c r="D20" s="264"/>
      <c r="E20" s="264"/>
      <c r="F20" s="264"/>
      <c r="G20" s="284"/>
      <c r="H20" s="264"/>
    </row>
    <row r="21" spans="1:8" ht="21">
      <c r="A21" s="274" t="s">
        <v>182</v>
      </c>
      <c r="B21" s="275" t="s">
        <v>183</v>
      </c>
      <c r="C21" s="264"/>
      <c r="D21" s="264"/>
      <c r="E21" s="264"/>
      <c r="F21" s="264"/>
      <c r="G21" s="264"/>
      <c r="H21" s="264"/>
    </row>
    <row r="22" spans="1:8" ht="21">
      <c r="A22" s="274" t="s">
        <v>184</v>
      </c>
      <c r="B22" s="275" t="s">
        <v>185</v>
      </c>
      <c r="C22" s="84">
        <v>1000</v>
      </c>
      <c r="D22" s="264" t="s">
        <v>36</v>
      </c>
      <c r="E22" s="84">
        <v>1720</v>
      </c>
      <c r="F22" s="284" t="s">
        <v>36</v>
      </c>
      <c r="G22" s="285">
        <v>213</v>
      </c>
      <c r="H22" s="284" t="s">
        <v>36</v>
      </c>
    </row>
    <row r="23" spans="1:8" ht="21">
      <c r="A23" s="274" t="s">
        <v>186</v>
      </c>
      <c r="B23" s="275" t="s">
        <v>187</v>
      </c>
      <c r="C23" s="264"/>
      <c r="D23" s="264"/>
      <c r="E23" s="264"/>
      <c r="F23" s="264"/>
      <c r="G23" s="264"/>
      <c r="H23" s="264"/>
    </row>
    <row r="24" spans="1:8" ht="21">
      <c r="A24" s="274" t="s">
        <v>188</v>
      </c>
      <c r="B24" s="275" t="s">
        <v>189</v>
      </c>
      <c r="C24" s="264"/>
      <c r="D24" s="264"/>
      <c r="E24" s="264"/>
      <c r="F24" s="264"/>
      <c r="G24" s="264"/>
      <c r="H24" s="264"/>
    </row>
    <row r="25" spans="1:8" ht="21">
      <c r="A25" s="274" t="s">
        <v>190</v>
      </c>
      <c r="B25" s="275" t="s">
        <v>191</v>
      </c>
      <c r="C25" s="264"/>
      <c r="D25" s="264"/>
      <c r="E25" s="264"/>
      <c r="F25" s="264"/>
      <c r="G25" s="264"/>
      <c r="H25" s="264"/>
    </row>
    <row r="26" spans="1:8" ht="21">
      <c r="A26" s="274" t="s">
        <v>192</v>
      </c>
      <c r="B26" s="275" t="s">
        <v>193</v>
      </c>
      <c r="C26" s="264"/>
      <c r="D26" s="264"/>
      <c r="E26" s="264"/>
      <c r="F26" s="264"/>
      <c r="G26" s="264"/>
      <c r="H26" s="264"/>
    </row>
    <row r="27" spans="1:8" ht="21">
      <c r="A27" s="274" t="s">
        <v>194</v>
      </c>
      <c r="B27" s="275" t="s">
        <v>195</v>
      </c>
      <c r="C27" s="264"/>
      <c r="D27" s="264"/>
      <c r="E27" s="264">
        <v>30</v>
      </c>
      <c r="F27" s="284" t="s">
        <v>36</v>
      </c>
      <c r="G27" s="264" t="s">
        <v>36</v>
      </c>
      <c r="H27" s="284" t="s">
        <v>36</v>
      </c>
    </row>
    <row r="28" spans="1:8" ht="21">
      <c r="A28" s="274" t="s">
        <v>196</v>
      </c>
      <c r="B28" s="275" t="s">
        <v>197</v>
      </c>
      <c r="C28" s="264"/>
      <c r="D28" s="264"/>
      <c r="E28" s="264"/>
      <c r="F28" s="264"/>
      <c r="G28" s="264"/>
      <c r="H28" s="264"/>
    </row>
    <row r="29" spans="1:8" ht="21">
      <c r="A29" s="274" t="s">
        <v>198</v>
      </c>
      <c r="B29" s="275" t="s">
        <v>199</v>
      </c>
      <c r="C29" s="264"/>
      <c r="D29" s="264"/>
      <c r="E29" s="264"/>
      <c r="F29" s="264"/>
      <c r="G29" s="264"/>
      <c r="H29" s="264"/>
    </row>
    <row r="30" spans="1:8" ht="21">
      <c r="A30" s="274" t="s">
        <v>200</v>
      </c>
      <c r="B30" s="275" t="s">
        <v>201</v>
      </c>
      <c r="C30" s="264"/>
      <c r="D30" s="264"/>
      <c r="E30" s="264"/>
      <c r="F30" s="264"/>
      <c r="G30" s="264"/>
      <c r="H30" s="264"/>
    </row>
    <row r="31" spans="1:8" ht="21">
      <c r="A31" s="274" t="s">
        <v>202</v>
      </c>
      <c r="B31" s="275" t="s">
        <v>203</v>
      </c>
      <c r="C31" s="264"/>
      <c r="D31" s="264"/>
      <c r="E31" s="264"/>
      <c r="F31" s="264"/>
      <c r="G31" s="264"/>
      <c r="H31" s="264"/>
    </row>
    <row r="32" spans="1:8" ht="21">
      <c r="A32" s="274" t="s">
        <v>204</v>
      </c>
      <c r="B32" s="275" t="s">
        <v>205</v>
      </c>
      <c r="C32" s="264"/>
      <c r="D32" s="264"/>
      <c r="E32" s="264"/>
      <c r="F32" s="264"/>
      <c r="G32" s="264"/>
      <c r="H32" s="264"/>
    </row>
    <row r="33" spans="1:8" ht="21">
      <c r="A33" s="274" t="s">
        <v>206</v>
      </c>
      <c r="B33" s="275" t="s">
        <v>207</v>
      </c>
      <c r="C33" s="264"/>
      <c r="D33" s="264"/>
      <c r="E33" s="264"/>
      <c r="F33" s="264"/>
      <c r="G33" s="264"/>
      <c r="H33" s="264"/>
    </row>
    <row r="34" spans="1:8" ht="21">
      <c r="A34" s="274" t="s">
        <v>208</v>
      </c>
      <c r="B34" s="275" t="s">
        <v>209</v>
      </c>
      <c r="C34" s="264"/>
      <c r="D34" s="264"/>
      <c r="E34" s="264"/>
      <c r="F34" s="264"/>
      <c r="G34" s="264"/>
      <c r="H34" s="264"/>
    </row>
    <row r="35" spans="1:8" ht="21">
      <c r="A35" s="286" t="s">
        <v>210</v>
      </c>
      <c r="B35" s="275" t="s">
        <v>211</v>
      </c>
      <c r="C35" s="264"/>
      <c r="D35" s="264"/>
      <c r="E35" s="264"/>
      <c r="F35" s="264"/>
      <c r="G35" s="264"/>
      <c r="H35" s="264"/>
    </row>
    <row r="36" spans="1:8" ht="21">
      <c r="A36" s="286" t="s">
        <v>212</v>
      </c>
      <c r="B36" s="275" t="s">
        <v>213</v>
      </c>
      <c r="C36" s="264"/>
      <c r="D36" s="264"/>
      <c r="E36" s="264"/>
      <c r="F36" s="264"/>
      <c r="G36" s="264"/>
      <c r="H36" s="264"/>
    </row>
    <row r="37" spans="1:8" ht="21">
      <c r="A37" s="287" t="s">
        <v>214</v>
      </c>
      <c r="B37" s="288" t="s">
        <v>215</v>
      </c>
      <c r="C37" s="289">
        <v>10000</v>
      </c>
      <c r="D37" s="264" t="s">
        <v>36</v>
      </c>
      <c r="E37" s="84">
        <v>2840</v>
      </c>
      <c r="F37" s="264" t="s">
        <v>36</v>
      </c>
      <c r="G37" s="86" t="s">
        <v>36</v>
      </c>
      <c r="H37" s="264" t="s">
        <v>36</v>
      </c>
    </row>
    <row r="38" spans="1:8" ht="21">
      <c r="A38" s="290"/>
      <c r="B38" s="291"/>
      <c r="C38" s="291"/>
      <c r="D38" s="291"/>
      <c r="E38" s="291"/>
      <c r="F38" s="291"/>
      <c r="G38" s="291"/>
      <c r="H38" s="291"/>
    </row>
    <row r="39" spans="1:8" ht="21">
      <c r="A39" s="290"/>
      <c r="B39" s="291"/>
      <c r="C39" s="291"/>
      <c r="D39" s="291"/>
      <c r="E39" s="291"/>
      <c r="F39" s="291"/>
      <c r="G39" s="291"/>
      <c r="H39" s="291"/>
    </row>
    <row r="40" spans="1:8" ht="21">
      <c r="A40" s="290"/>
      <c r="B40" s="291"/>
      <c r="C40" s="291"/>
      <c r="D40" s="291"/>
      <c r="E40" s="291"/>
      <c r="F40" s="291"/>
      <c r="G40" s="291"/>
      <c r="H40" s="291"/>
    </row>
    <row r="41" spans="1:8" ht="19.5" customHeight="1">
      <c r="A41" s="290"/>
      <c r="B41" s="291"/>
      <c r="C41" s="291"/>
      <c r="D41" s="291"/>
      <c r="E41" s="291"/>
      <c r="F41" s="291"/>
      <c r="G41" s="291"/>
      <c r="H41" s="291"/>
    </row>
    <row r="42" spans="1:8" ht="22.5" customHeight="1">
      <c r="A42" s="290"/>
      <c r="B42" s="292" t="s">
        <v>216</v>
      </c>
      <c r="C42" s="291"/>
      <c r="D42" s="291"/>
      <c r="E42" s="291"/>
      <c r="F42" s="291"/>
      <c r="G42" s="291"/>
      <c r="H42" s="291"/>
    </row>
    <row r="43" spans="1:8" ht="21">
      <c r="A43" s="293" t="s">
        <v>158</v>
      </c>
      <c r="B43" s="294" t="s">
        <v>1</v>
      </c>
      <c r="C43" s="295" t="s">
        <v>77</v>
      </c>
      <c r="D43" s="295"/>
      <c r="E43" s="295" t="s">
        <v>159</v>
      </c>
      <c r="F43" s="295"/>
      <c r="G43" s="295" t="s">
        <v>160</v>
      </c>
      <c r="H43" s="264"/>
    </row>
    <row r="44" spans="1:8" ht="21">
      <c r="A44" s="274" t="s">
        <v>217</v>
      </c>
      <c r="B44" s="275" t="s">
        <v>218</v>
      </c>
      <c r="C44" s="273"/>
      <c r="D44" s="273"/>
      <c r="E44" s="273"/>
      <c r="F44" s="273"/>
      <c r="G44" s="273"/>
      <c r="H44" s="273"/>
    </row>
    <row r="45" spans="1:8" ht="21">
      <c r="A45" s="274" t="s">
        <v>219</v>
      </c>
      <c r="B45" s="275" t="s">
        <v>220</v>
      </c>
      <c r="C45" s="84">
        <v>5000</v>
      </c>
      <c r="D45" s="264" t="s">
        <v>36</v>
      </c>
      <c r="E45" s="84">
        <v>5000</v>
      </c>
      <c r="F45" s="264" t="s">
        <v>36</v>
      </c>
      <c r="G45" s="285" t="s">
        <v>36</v>
      </c>
      <c r="H45" s="264" t="s">
        <v>36</v>
      </c>
    </row>
    <row r="46" spans="1:8" ht="21">
      <c r="A46" s="274" t="s">
        <v>221</v>
      </c>
      <c r="B46" s="275" t="s">
        <v>222</v>
      </c>
      <c r="C46" s="264"/>
      <c r="D46" s="264"/>
      <c r="E46" s="264"/>
      <c r="F46" s="264"/>
      <c r="G46" s="264"/>
      <c r="H46" s="264"/>
    </row>
    <row r="47" spans="1:8" ht="21">
      <c r="A47" s="274" t="s">
        <v>223</v>
      </c>
      <c r="B47" s="275" t="s">
        <v>224</v>
      </c>
      <c r="C47" s="264"/>
      <c r="D47" s="264"/>
      <c r="E47" s="264"/>
      <c r="F47" s="264"/>
      <c r="G47" s="264"/>
      <c r="H47" s="264"/>
    </row>
    <row r="48" spans="1:8" ht="21">
      <c r="A48" s="274" t="s">
        <v>225</v>
      </c>
      <c r="B48" s="275" t="s">
        <v>226</v>
      </c>
      <c r="C48" s="264"/>
      <c r="D48" s="264"/>
      <c r="E48" s="264"/>
      <c r="F48" s="264"/>
      <c r="G48" s="264"/>
      <c r="H48" s="264"/>
    </row>
    <row r="49" spans="1:8" ht="21">
      <c r="A49" s="274" t="s">
        <v>227</v>
      </c>
      <c r="B49" s="275" t="s">
        <v>228</v>
      </c>
      <c r="C49" s="264">
        <v>500</v>
      </c>
      <c r="D49" s="264" t="s">
        <v>36</v>
      </c>
      <c r="E49" s="264">
        <v>760</v>
      </c>
      <c r="F49" s="284" t="s">
        <v>36</v>
      </c>
      <c r="G49" s="296">
        <v>40</v>
      </c>
      <c r="H49" s="284" t="s">
        <v>36</v>
      </c>
    </row>
    <row r="50" spans="1:8" ht="21">
      <c r="A50" s="274" t="s">
        <v>229</v>
      </c>
      <c r="B50" s="275" t="s">
        <v>230</v>
      </c>
      <c r="C50" s="264">
        <v>100</v>
      </c>
      <c r="D50" s="264" t="s">
        <v>36</v>
      </c>
      <c r="E50" s="264"/>
      <c r="F50" s="264"/>
      <c r="G50" s="264"/>
      <c r="H50" s="264"/>
    </row>
    <row r="51" spans="1:8" ht="21">
      <c r="A51" s="274" t="s">
        <v>231</v>
      </c>
      <c r="B51" s="275" t="s">
        <v>232</v>
      </c>
      <c r="C51" s="84">
        <v>6000</v>
      </c>
      <c r="D51" s="264" t="s">
        <v>36</v>
      </c>
      <c r="E51" s="84">
        <v>7790</v>
      </c>
      <c r="F51" s="284" t="s">
        <v>36</v>
      </c>
      <c r="G51" s="86" t="s">
        <v>36</v>
      </c>
      <c r="H51" s="284" t="s">
        <v>36</v>
      </c>
    </row>
    <row r="52" spans="1:8" ht="21">
      <c r="A52" s="274" t="s">
        <v>478</v>
      </c>
      <c r="B52" s="275"/>
      <c r="C52" s="84"/>
      <c r="D52" s="264" t="s">
        <v>36</v>
      </c>
      <c r="E52" s="84">
        <v>1200</v>
      </c>
      <c r="F52" s="284" t="s">
        <v>36</v>
      </c>
      <c r="G52" s="86" t="s">
        <v>36</v>
      </c>
      <c r="H52" s="284" t="s">
        <v>36</v>
      </c>
    </row>
    <row r="53" spans="1:8" ht="21">
      <c r="A53" s="281" t="s">
        <v>46</v>
      </c>
      <c r="B53" s="273"/>
      <c r="C53" s="204">
        <v>22600</v>
      </c>
      <c r="D53" s="264" t="s">
        <v>36</v>
      </c>
      <c r="E53" s="204">
        <v>19340</v>
      </c>
      <c r="F53" s="295" t="s">
        <v>36</v>
      </c>
      <c r="G53" s="204">
        <v>253</v>
      </c>
      <c r="H53" s="295" t="s">
        <v>36</v>
      </c>
    </row>
    <row r="54" spans="1:8" ht="21">
      <c r="A54" s="270" t="s">
        <v>233</v>
      </c>
      <c r="B54" s="275" t="s">
        <v>134</v>
      </c>
      <c r="C54" s="264"/>
      <c r="D54" s="264"/>
      <c r="E54" s="264"/>
      <c r="F54" s="264"/>
      <c r="G54" s="264"/>
      <c r="H54" s="264"/>
    </row>
    <row r="55" spans="1:8" ht="21">
      <c r="A55" s="274" t="s">
        <v>234</v>
      </c>
      <c r="B55" s="275" t="s">
        <v>235</v>
      </c>
      <c r="C55" s="264"/>
      <c r="D55" s="264"/>
      <c r="E55" s="264"/>
      <c r="F55" s="264"/>
      <c r="G55" s="264"/>
      <c r="H55" s="264"/>
    </row>
    <row r="56" spans="1:8" ht="21">
      <c r="A56" s="274" t="s">
        <v>236</v>
      </c>
      <c r="B56" s="275" t="s">
        <v>237</v>
      </c>
      <c r="C56" s="264"/>
      <c r="D56" s="264"/>
      <c r="E56" s="264"/>
      <c r="F56" s="264"/>
      <c r="G56" s="264"/>
      <c r="H56" s="264"/>
    </row>
    <row r="57" spans="1:8" ht="21">
      <c r="A57" s="274" t="s">
        <v>238</v>
      </c>
      <c r="B57" s="275" t="s">
        <v>239</v>
      </c>
      <c r="C57" s="84">
        <v>80000</v>
      </c>
      <c r="D57" s="264" t="s">
        <v>36</v>
      </c>
      <c r="E57" s="84">
        <v>137411</v>
      </c>
      <c r="F57" s="279" t="s">
        <v>540</v>
      </c>
      <c r="G57" s="285">
        <v>19222</v>
      </c>
      <c r="H57" s="279" t="s">
        <v>475</v>
      </c>
    </row>
    <row r="58" spans="1:8" ht="21">
      <c r="A58" s="274" t="s">
        <v>240</v>
      </c>
      <c r="B58" s="275" t="s">
        <v>241</v>
      </c>
      <c r="C58" s="264"/>
      <c r="D58" s="264"/>
      <c r="E58" s="264"/>
      <c r="F58" s="264"/>
      <c r="G58" s="264"/>
      <c r="H58" s="264"/>
    </row>
    <row r="59" spans="1:8" ht="21">
      <c r="A59" s="274" t="s">
        <v>242</v>
      </c>
      <c r="B59" s="275" t="s">
        <v>243</v>
      </c>
      <c r="C59" s="264"/>
      <c r="D59" s="264"/>
      <c r="E59" s="264"/>
      <c r="F59" s="264"/>
      <c r="G59" s="264"/>
      <c r="H59" s="264"/>
    </row>
    <row r="60" spans="1:8" ht="21">
      <c r="A60" s="281" t="s">
        <v>46</v>
      </c>
      <c r="B60" s="273"/>
      <c r="C60" s="204">
        <v>80000</v>
      </c>
      <c r="D60" s="264" t="s">
        <v>36</v>
      </c>
      <c r="E60" s="204">
        <v>137411</v>
      </c>
      <c r="F60" s="283" t="s">
        <v>540</v>
      </c>
      <c r="G60" s="282">
        <v>19222</v>
      </c>
      <c r="H60" s="283" t="s">
        <v>475</v>
      </c>
    </row>
    <row r="61" spans="1:8" ht="21">
      <c r="A61" s="270" t="s">
        <v>244</v>
      </c>
      <c r="B61" s="275" t="s">
        <v>135</v>
      </c>
      <c r="C61" s="264"/>
      <c r="D61" s="264"/>
      <c r="E61" s="264"/>
      <c r="F61" s="264"/>
      <c r="G61" s="264"/>
      <c r="H61" s="264"/>
    </row>
    <row r="62" spans="1:8" ht="21">
      <c r="A62" s="274" t="s">
        <v>245</v>
      </c>
      <c r="B62" s="275" t="s">
        <v>246</v>
      </c>
      <c r="C62" s="264"/>
      <c r="D62" s="264"/>
      <c r="E62" s="264"/>
      <c r="F62" s="264"/>
      <c r="G62" s="264"/>
      <c r="H62" s="264"/>
    </row>
    <row r="63" spans="1:8" ht="21">
      <c r="A63" s="274" t="s">
        <v>247</v>
      </c>
      <c r="B63" s="275" t="s">
        <v>248</v>
      </c>
      <c r="C63" s="264"/>
      <c r="D63" s="264"/>
      <c r="E63" s="264"/>
      <c r="F63" s="264"/>
      <c r="G63" s="264"/>
      <c r="H63" s="264"/>
    </row>
    <row r="64" spans="1:8" ht="21">
      <c r="A64" s="274" t="s">
        <v>249</v>
      </c>
      <c r="B64" s="275" t="s">
        <v>250</v>
      </c>
      <c r="C64" s="264"/>
      <c r="D64" s="264"/>
      <c r="E64" s="264"/>
      <c r="F64" s="264"/>
      <c r="G64" s="264"/>
      <c r="H64" s="264"/>
    </row>
    <row r="65" spans="1:8" ht="21">
      <c r="A65" s="281" t="s">
        <v>46</v>
      </c>
      <c r="B65" s="273"/>
      <c r="C65" s="264"/>
      <c r="D65" s="264"/>
      <c r="E65" s="264"/>
      <c r="F65" s="264"/>
      <c r="G65" s="264"/>
      <c r="H65" s="264"/>
    </row>
    <row r="66" spans="1:8" ht="21">
      <c r="A66" s="270" t="s">
        <v>251</v>
      </c>
      <c r="B66" s="275" t="s">
        <v>136</v>
      </c>
      <c r="C66" s="297"/>
      <c r="D66" s="264"/>
      <c r="E66" s="264"/>
      <c r="F66" s="264"/>
      <c r="G66" s="264"/>
      <c r="H66" s="264"/>
    </row>
    <row r="67" spans="1:8" ht="21">
      <c r="A67" s="274" t="s">
        <v>252</v>
      </c>
      <c r="B67" s="275" t="s">
        <v>253</v>
      </c>
      <c r="C67" s="264"/>
      <c r="D67" s="264"/>
      <c r="E67" s="264"/>
      <c r="F67" s="264"/>
      <c r="G67" s="264"/>
      <c r="H67" s="264"/>
    </row>
    <row r="68" spans="1:8" ht="21">
      <c r="A68" s="274" t="s">
        <v>254</v>
      </c>
      <c r="B68" s="275" t="s">
        <v>255</v>
      </c>
      <c r="C68" s="84">
        <v>300000</v>
      </c>
      <c r="D68" s="264" t="s">
        <v>36</v>
      </c>
      <c r="E68" s="84">
        <v>155200</v>
      </c>
      <c r="F68" s="264" t="s">
        <v>36</v>
      </c>
      <c r="G68" s="285">
        <v>3900</v>
      </c>
      <c r="H68" s="264" t="s">
        <v>36</v>
      </c>
    </row>
    <row r="69" spans="1:8" ht="21">
      <c r="A69" s="274" t="s">
        <v>256</v>
      </c>
      <c r="B69" s="275" t="s">
        <v>257</v>
      </c>
      <c r="C69" s="264"/>
      <c r="D69" s="264"/>
      <c r="E69" s="264"/>
      <c r="F69" s="264"/>
      <c r="G69" s="264"/>
      <c r="H69" s="264"/>
    </row>
    <row r="70" spans="1:8" ht="21">
      <c r="A70" s="274" t="s">
        <v>258</v>
      </c>
      <c r="B70" s="275" t="s">
        <v>259</v>
      </c>
      <c r="C70" s="84"/>
      <c r="D70" s="264"/>
      <c r="E70" s="264">
        <v>20</v>
      </c>
      <c r="F70" s="264" t="s">
        <v>36</v>
      </c>
      <c r="G70" s="296" t="s">
        <v>36</v>
      </c>
      <c r="H70" s="264" t="s">
        <v>36</v>
      </c>
    </row>
    <row r="71" spans="1:8" ht="21">
      <c r="A71" s="274" t="s">
        <v>260</v>
      </c>
      <c r="B71" s="275" t="s">
        <v>261</v>
      </c>
      <c r="C71" s="264"/>
      <c r="D71" s="264"/>
      <c r="E71" s="264"/>
      <c r="F71" s="264"/>
      <c r="G71" s="264"/>
      <c r="H71" s="264"/>
    </row>
    <row r="72" spans="1:8" ht="21">
      <c r="A72" s="274" t="s">
        <v>262</v>
      </c>
      <c r="B72" s="275" t="s">
        <v>263</v>
      </c>
      <c r="C72" s="264"/>
      <c r="D72" s="264"/>
      <c r="E72" s="264"/>
      <c r="F72" s="264"/>
      <c r="G72" s="264"/>
      <c r="H72" s="264"/>
    </row>
    <row r="73" spans="1:8" ht="21">
      <c r="A73" s="274" t="s">
        <v>264</v>
      </c>
      <c r="B73" s="275" t="s">
        <v>265</v>
      </c>
      <c r="C73" s="84">
        <v>30000</v>
      </c>
      <c r="D73" s="264" t="s">
        <v>36</v>
      </c>
      <c r="E73" s="84">
        <v>5560</v>
      </c>
      <c r="F73" s="264" t="s">
        <v>36</v>
      </c>
      <c r="G73" s="86">
        <v>120</v>
      </c>
      <c r="H73" s="264" t="s">
        <v>36</v>
      </c>
    </row>
    <row r="74" spans="1:8" ht="18.75" customHeight="1">
      <c r="A74" s="281" t="s">
        <v>46</v>
      </c>
      <c r="B74" s="273"/>
      <c r="C74" s="204">
        <v>330000</v>
      </c>
      <c r="D74" s="204"/>
      <c r="E74" s="204">
        <v>160780</v>
      </c>
      <c r="F74" s="204" t="s">
        <v>36</v>
      </c>
      <c r="G74" s="298">
        <v>4020</v>
      </c>
      <c r="H74" s="260" t="s">
        <v>36</v>
      </c>
    </row>
    <row r="75" spans="1:8" ht="21">
      <c r="A75" s="299" t="s">
        <v>266</v>
      </c>
      <c r="B75" s="275" t="s">
        <v>137</v>
      </c>
      <c r="C75" s="264"/>
      <c r="D75" s="264"/>
      <c r="E75" s="264"/>
      <c r="F75" s="264"/>
      <c r="G75" s="264"/>
      <c r="H75" s="264"/>
    </row>
    <row r="76" spans="1:8" ht="21">
      <c r="A76" s="286" t="s">
        <v>267</v>
      </c>
      <c r="B76" s="275" t="s">
        <v>268</v>
      </c>
      <c r="C76" s="264"/>
      <c r="D76" s="264"/>
      <c r="E76" s="264"/>
      <c r="F76" s="264"/>
      <c r="G76" s="264"/>
      <c r="H76" s="264"/>
    </row>
    <row r="77" spans="1:8" ht="21">
      <c r="A77" s="300" t="s">
        <v>46</v>
      </c>
      <c r="B77" s="273"/>
      <c r="C77" s="264"/>
      <c r="D77" s="264"/>
      <c r="E77" s="264"/>
      <c r="F77" s="264"/>
      <c r="G77" s="264"/>
      <c r="H77" s="264"/>
    </row>
    <row r="78" spans="1:8" ht="21">
      <c r="A78" s="290"/>
      <c r="B78" s="291"/>
      <c r="C78" s="291"/>
      <c r="D78" s="291"/>
      <c r="E78" s="291"/>
      <c r="F78" s="291"/>
      <c r="G78" s="291"/>
      <c r="H78" s="291"/>
    </row>
    <row r="79" spans="1:8" ht="21">
      <c r="A79" s="290"/>
      <c r="B79" s="291"/>
      <c r="C79" s="291"/>
      <c r="D79" s="291"/>
      <c r="E79" s="291"/>
      <c r="F79" s="291"/>
      <c r="G79" s="291"/>
      <c r="H79" s="291"/>
    </row>
    <row r="80" spans="1:8" ht="21">
      <c r="A80" s="290"/>
      <c r="B80" s="291"/>
      <c r="C80" s="291"/>
      <c r="D80" s="291"/>
      <c r="E80" s="291"/>
      <c r="F80" s="291"/>
      <c r="G80" s="291"/>
      <c r="H80" s="291"/>
    </row>
    <row r="81" spans="1:8" ht="21">
      <c r="A81" s="290"/>
      <c r="B81" s="291"/>
      <c r="C81" s="291"/>
      <c r="D81" s="291"/>
      <c r="E81" s="291"/>
      <c r="F81" s="291"/>
      <c r="G81" s="291"/>
      <c r="H81" s="291"/>
    </row>
    <row r="82" spans="1:8" ht="21">
      <c r="A82" s="301"/>
      <c r="B82" s="292" t="s">
        <v>269</v>
      </c>
      <c r="C82" s="258"/>
      <c r="D82" s="258"/>
      <c r="E82" s="258"/>
      <c r="F82" s="258"/>
      <c r="G82" s="258"/>
      <c r="H82" s="258"/>
    </row>
    <row r="83" spans="1:8" ht="21">
      <c r="A83" s="265" t="s">
        <v>430</v>
      </c>
      <c r="B83" s="266"/>
      <c r="C83" s="302">
        <v>21606400</v>
      </c>
      <c r="D83" s="261" t="s">
        <v>36</v>
      </c>
      <c r="E83" s="302">
        <v>26797112</v>
      </c>
      <c r="F83" s="303" t="s">
        <v>94</v>
      </c>
      <c r="G83" s="302">
        <v>1764709</v>
      </c>
      <c r="H83" s="261">
        <v>45</v>
      </c>
    </row>
    <row r="84" spans="1:8" ht="21">
      <c r="A84" s="265" t="s">
        <v>429</v>
      </c>
      <c r="B84" s="266"/>
      <c r="C84" s="304"/>
      <c r="D84" s="305"/>
      <c r="E84" s="304"/>
      <c r="F84" s="305"/>
      <c r="G84" s="304"/>
      <c r="H84" s="305"/>
    </row>
    <row r="85" spans="1:8" ht="21">
      <c r="A85" s="306" t="s">
        <v>270</v>
      </c>
      <c r="B85" s="307">
        <v>1000</v>
      </c>
      <c r="C85" s="308"/>
      <c r="D85" s="273"/>
      <c r="E85" s="272"/>
      <c r="F85" s="273"/>
      <c r="G85" s="272"/>
      <c r="H85" s="273"/>
    </row>
    <row r="86" spans="1:8" ht="21">
      <c r="A86" s="286" t="s">
        <v>271</v>
      </c>
      <c r="B86" s="309">
        <v>1001</v>
      </c>
      <c r="C86" s="276"/>
      <c r="D86" s="273"/>
      <c r="E86" s="273"/>
      <c r="F86" s="273"/>
      <c r="G86" s="273"/>
      <c r="H86" s="273"/>
    </row>
    <row r="87" spans="1:8" ht="21">
      <c r="A87" s="286" t="s">
        <v>272</v>
      </c>
      <c r="B87" s="309">
        <v>1002</v>
      </c>
      <c r="C87" s="84">
        <v>6300000</v>
      </c>
      <c r="D87" s="264" t="s">
        <v>36</v>
      </c>
      <c r="E87" s="84">
        <v>7712801</v>
      </c>
      <c r="F87" s="84">
        <v>57</v>
      </c>
      <c r="G87" s="84">
        <v>967948</v>
      </c>
      <c r="H87" s="310" t="s">
        <v>511</v>
      </c>
    </row>
    <row r="88" spans="1:8" ht="21">
      <c r="A88" s="286" t="s">
        <v>273</v>
      </c>
      <c r="B88" s="309">
        <v>1003</v>
      </c>
      <c r="C88" s="84"/>
      <c r="D88" s="264"/>
      <c r="E88" s="84"/>
      <c r="F88" s="84"/>
      <c r="G88" s="84"/>
      <c r="H88" s="84"/>
    </row>
    <row r="89" spans="1:8" ht="21">
      <c r="A89" s="274" t="s">
        <v>274</v>
      </c>
      <c r="B89" s="309">
        <v>1004</v>
      </c>
      <c r="C89" s="84">
        <v>200000</v>
      </c>
      <c r="D89" s="264" t="s">
        <v>36</v>
      </c>
      <c r="E89" s="84">
        <v>93448</v>
      </c>
      <c r="F89" s="84">
        <v>83</v>
      </c>
      <c r="G89" s="285">
        <v>61126</v>
      </c>
      <c r="H89" s="84">
        <v>36</v>
      </c>
    </row>
    <row r="90" spans="1:8" ht="21">
      <c r="A90" s="274" t="s">
        <v>275</v>
      </c>
      <c r="B90" s="309">
        <v>1005</v>
      </c>
      <c r="C90" s="84">
        <v>850000</v>
      </c>
      <c r="D90" s="264" t="s">
        <v>36</v>
      </c>
      <c r="E90" s="84">
        <v>1031659</v>
      </c>
      <c r="F90" s="310" t="s">
        <v>480</v>
      </c>
      <c r="G90" s="285">
        <v>141941</v>
      </c>
      <c r="H90" s="310" t="s">
        <v>470</v>
      </c>
    </row>
    <row r="91" spans="1:8" ht="21">
      <c r="A91" s="274" t="s">
        <v>276</v>
      </c>
      <c r="B91" s="309">
        <v>1006</v>
      </c>
      <c r="C91" s="84">
        <v>1700000</v>
      </c>
      <c r="D91" s="264" t="s">
        <v>36</v>
      </c>
      <c r="E91" s="84">
        <v>2485322</v>
      </c>
      <c r="F91" s="310" t="s">
        <v>525</v>
      </c>
      <c r="G91" s="285">
        <v>304450</v>
      </c>
      <c r="H91" s="310" t="s">
        <v>36</v>
      </c>
    </row>
    <row r="92" spans="1:8" ht="21">
      <c r="A92" s="274" t="s">
        <v>277</v>
      </c>
      <c r="B92" s="309">
        <v>1007</v>
      </c>
      <c r="C92" s="84"/>
      <c r="D92" s="264"/>
      <c r="E92" s="84"/>
      <c r="F92" s="84"/>
      <c r="G92" s="84"/>
      <c r="H92" s="84"/>
    </row>
    <row r="93" spans="1:8" ht="21">
      <c r="A93" s="274" t="s">
        <v>278</v>
      </c>
      <c r="B93" s="309">
        <v>1008</v>
      </c>
      <c r="C93" s="84"/>
      <c r="D93" s="264"/>
      <c r="E93" s="84"/>
      <c r="F93" s="84"/>
      <c r="G93" s="84"/>
      <c r="H93" s="84"/>
    </row>
    <row r="94" spans="1:8" ht="21">
      <c r="A94" s="274" t="s">
        <v>279</v>
      </c>
      <c r="B94" s="309">
        <v>1009</v>
      </c>
      <c r="C94" s="84"/>
      <c r="D94" s="264"/>
      <c r="E94" s="84"/>
      <c r="F94" s="84"/>
      <c r="G94" s="84"/>
      <c r="H94" s="84"/>
    </row>
    <row r="95" spans="1:8" ht="21">
      <c r="A95" s="274" t="s">
        <v>280</v>
      </c>
      <c r="B95" s="309">
        <v>1010</v>
      </c>
      <c r="C95" s="84">
        <v>20000</v>
      </c>
      <c r="D95" s="264" t="s">
        <v>36</v>
      </c>
      <c r="E95" s="84">
        <v>69052</v>
      </c>
      <c r="F95" s="84">
        <v>27</v>
      </c>
      <c r="G95" s="285" t="s">
        <v>36</v>
      </c>
      <c r="H95" s="84" t="s">
        <v>36</v>
      </c>
    </row>
    <row r="96" spans="1:8" ht="21">
      <c r="A96" s="274" t="s">
        <v>281</v>
      </c>
      <c r="B96" s="309">
        <v>1011</v>
      </c>
      <c r="C96" s="84">
        <v>150000</v>
      </c>
      <c r="D96" s="264" t="s">
        <v>36</v>
      </c>
      <c r="E96" s="84">
        <v>263645</v>
      </c>
      <c r="F96" s="84">
        <v>96</v>
      </c>
      <c r="G96" s="285">
        <v>6307</v>
      </c>
      <c r="H96" s="310" t="s">
        <v>117</v>
      </c>
    </row>
    <row r="97" spans="1:8" ht="21">
      <c r="A97" s="274" t="s">
        <v>282</v>
      </c>
      <c r="B97" s="309">
        <v>1012</v>
      </c>
      <c r="C97" s="84"/>
      <c r="D97" s="264"/>
      <c r="E97" s="84"/>
      <c r="F97" s="84"/>
      <c r="G97" s="84"/>
      <c r="H97" s="84"/>
    </row>
    <row r="98" spans="1:8" ht="21">
      <c r="A98" s="274" t="s">
        <v>283</v>
      </c>
      <c r="B98" s="309">
        <v>1013</v>
      </c>
      <c r="C98" s="84">
        <v>350000</v>
      </c>
      <c r="D98" s="264" t="s">
        <v>36</v>
      </c>
      <c r="E98" s="84">
        <v>745443</v>
      </c>
      <c r="F98" s="84" t="s">
        <v>36</v>
      </c>
      <c r="G98" s="285">
        <v>66924</v>
      </c>
      <c r="H98" s="84" t="s">
        <v>36</v>
      </c>
    </row>
    <row r="99" spans="1:8" ht="21">
      <c r="A99" s="274" t="s">
        <v>284</v>
      </c>
      <c r="B99" s="309">
        <v>1014</v>
      </c>
      <c r="C99" s="84"/>
      <c r="D99" s="264"/>
      <c r="E99" s="84"/>
      <c r="F99" s="84"/>
      <c r="G99" s="84"/>
      <c r="H99" s="84"/>
    </row>
    <row r="100" spans="1:8" ht="21">
      <c r="A100" s="274" t="s">
        <v>285</v>
      </c>
      <c r="B100" s="309">
        <v>1015</v>
      </c>
      <c r="C100" s="84"/>
      <c r="D100" s="264"/>
      <c r="E100" s="84"/>
      <c r="F100" s="84"/>
      <c r="G100" s="84"/>
      <c r="H100" s="84"/>
    </row>
    <row r="101" spans="1:8" ht="21">
      <c r="A101" s="274" t="s">
        <v>286</v>
      </c>
      <c r="B101" s="309">
        <v>1016</v>
      </c>
      <c r="C101" s="84"/>
      <c r="D101" s="264"/>
      <c r="E101" s="84"/>
      <c r="F101" s="84"/>
      <c r="G101" s="84"/>
      <c r="H101" s="84"/>
    </row>
    <row r="102" spans="1:8" ht="21">
      <c r="A102" s="274" t="s">
        <v>287</v>
      </c>
      <c r="B102" s="309">
        <v>1017</v>
      </c>
      <c r="C102" s="84"/>
      <c r="D102" s="264"/>
      <c r="E102" s="84"/>
      <c r="F102" s="84"/>
      <c r="G102" s="84"/>
      <c r="H102" s="84"/>
    </row>
    <row r="103" spans="1:8" ht="21">
      <c r="A103" s="281" t="s">
        <v>46</v>
      </c>
      <c r="B103" s="273"/>
      <c r="C103" s="204">
        <v>9570000</v>
      </c>
      <c r="D103" s="260" t="s">
        <v>36</v>
      </c>
      <c r="E103" s="204">
        <v>12401373</v>
      </c>
      <c r="F103" s="311" t="s">
        <v>94</v>
      </c>
      <c r="G103" s="204">
        <v>1548697</v>
      </c>
      <c r="H103" s="204">
        <v>45</v>
      </c>
    </row>
    <row r="104" spans="1:8" ht="21">
      <c r="A104" s="270" t="s">
        <v>288</v>
      </c>
      <c r="B104" s="312"/>
      <c r="C104" s="264"/>
      <c r="D104" s="264"/>
      <c r="E104" s="264"/>
      <c r="F104" s="264"/>
      <c r="G104" s="264"/>
      <c r="H104" s="264"/>
    </row>
    <row r="105" spans="1:8" ht="21">
      <c r="A105" s="270" t="s">
        <v>289</v>
      </c>
      <c r="B105" s="309">
        <v>2000</v>
      </c>
      <c r="C105" s="264"/>
      <c r="D105" s="264"/>
      <c r="E105" s="264"/>
      <c r="F105" s="264"/>
      <c r="G105" s="264"/>
      <c r="H105" s="264"/>
    </row>
    <row r="106" spans="1:8" ht="21">
      <c r="A106" s="274" t="s">
        <v>290</v>
      </c>
      <c r="B106" s="309">
        <v>2001</v>
      </c>
      <c r="C106" s="264"/>
      <c r="D106" s="264"/>
      <c r="E106" s="264"/>
      <c r="F106" s="264"/>
      <c r="G106" s="264"/>
      <c r="H106" s="264"/>
    </row>
    <row r="107" spans="1:8" ht="21">
      <c r="A107" s="274" t="s">
        <v>291</v>
      </c>
      <c r="B107" s="309">
        <v>2002</v>
      </c>
      <c r="C107" s="84"/>
      <c r="D107" s="264"/>
      <c r="E107" s="84"/>
      <c r="F107" s="284"/>
      <c r="G107" s="285"/>
      <c r="H107" s="284"/>
    </row>
    <row r="108" spans="1:8" ht="21">
      <c r="A108" s="274" t="s">
        <v>292</v>
      </c>
      <c r="B108" s="309">
        <v>2003</v>
      </c>
      <c r="C108" s="84">
        <v>12036400</v>
      </c>
      <c r="D108" s="264"/>
      <c r="E108" s="84">
        <v>7497349</v>
      </c>
      <c r="F108" s="264" t="s">
        <v>36</v>
      </c>
      <c r="G108" s="285" t="s">
        <v>36</v>
      </c>
      <c r="H108" s="264" t="s">
        <v>36</v>
      </c>
    </row>
    <row r="109" spans="1:8" ht="21">
      <c r="A109" s="281" t="s">
        <v>46</v>
      </c>
      <c r="B109" s="273"/>
      <c r="C109" s="204">
        <v>12036400</v>
      </c>
      <c r="D109" s="260" t="s">
        <v>36</v>
      </c>
      <c r="E109" s="204">
        <v>7497349</v>
      </c>
      <c r="F109" s="295" t="s">
        <v>36</v>
      </c>
      <c r="G109" s="282" t="s">
        <v>36</v>
      </c>
      <c r="H109" s="295" t="s">
        <v>36</v>
      </c>
    </row>
    <row r="110" spans="1:8" ht="21">
      <c r="A110" s="270" t="s">
        <v>293</v>
      </c>
      <c r="B110" s="312"/>
      <c r="C110" s="264"/>
      <c r="D110" s="264"/>
      <c r="E110" s="264"/>
      <c r="F110" s="264"/>
      <c r="G110" s="264"/>
      <c r="H110" s="264"/>
    </row>
    <row r="111" spans="1:8" ht="21">
      <c r="A111" s="270" t="s">
        <v>294</v>
      </c>
      <c r="B111" s="309">
        <v>3000</v>
      </c>
      <c r="C111" s="264"/>
      <c r="D111" s="264"/>
      <c r="E111" s="84">
        <v>5561500</v>
      </c>
      <c r="F111" s="284" t="s">
        <v>36</v>
      </c>
      <c r="G111" s="86" t="s">
        <v>36</v>
      </c>
      <c r="H111" s="284" t="s">
        <v>36</v>
      </c>
    </row>
    <row r="112" spans="1:8" ht="21">
      <c r="A112" s="274" t="s">
        <v>295</v>
      </c>
      <c r="B112" s="309">
        <v>3001</v>
      </c>
      <c r="C112" s="264"/>
      <c r="D112" s="264"/>
      <c r="E112" s="84">
        <v>1336890</v>
      </c>
      <c r="F112" s="264" t="s">
        <v>36</v>
      </c>
      <c r="G112" s="84">
        <v>216012</v>
      </c>
      <c r="H112" s="264" t="s">
        <v>36</v>
      </c>
    </row>
    <row r="113" spans="1:8" ht="21">
      <c r="A113" s="274" t="s">
        <v>296</v>
      </c>
      <c r="B113" s="309">
        <v>3002</v>
      </c>
      <c r="C113" s="264"/>
      <c r="D113" s="264"/>
      <c r="E113" s="264"/>
      <c r="F113" s="264"/>
      <c r="G113" s="264"/>
      <c r="H113" s="264"/>
    </row>
    <row r="114" spans="1:8" ht="21">
      <c r="A114" s="281" t="s">
        <v>46</v>
      </c>
      <c r="B114" s="273"/>
      <c r="C114" s="260"/>
      <c r="D114" s="260"/>
      <c r="E114" s="204">
        <v>6898390</v>
      </c>
      <c r="F114" s="295" t="s">
        <v>36</v>
      </c>
      <c r="G114" s="298">
        <v>216012</v>
      </c>
      <c r="H114" s="295" t="s">
        <v>36</v>
      </c>
    </row>
  </sheetData>
  <mergeCells count="3">
    <mergeCell ref="A4:H4"/>
    <mergeCell ref="A5:H5"/>
    <mergeCell ref="A6:H6"/>
  </mergeCells>
  <printOptions/>
  <pageMargins left="0.1968503937007874" right="0" top="0.1968503937007874" bottom="0.1968503937007874" header="0.1968503937007874" footer="0.196850393700787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3"/>
  <sheetViews>
    <sheetView view="pageBreakPreview" zoomScaleSheetLayoutView="100" workbookViewId="0" topLeftCell="A7">
      <selection activeCell="B17" sqref="B17"/>
    </sheetView>
  </sheetViews>
  <sheetFormatPr defaultColWidth="9.140625" defaultRowHeight="12.75"/>
  <cols>
    <col min="1" max="1" width="43.140625" style="9" customWidth="1"/>
    <col min="2" max="2" width="12.28125" style="9" customWidth="1"/>
    <col min="3" max="3" width="13.421875" style="9" customWidth="1"/>
    <col min="4" max="4" width="5.140625" style="9" customWidth="1"/>
    <col min="5" max="5" width="28.8515625" style="9" customWidth="1"/>
    <col min="6" max="6" width="19.7109375" style="9" customWidth="1"/>
    <col min="7" max="7" width="4.57421875" style="9" customWidth="1"/>
    <col min="8" max="8" width="14.28125" style="9" customWidth="1"/>
    <col min="9" max="9" width="5.00390625" style="9" customWidth="1"/>
    <col min="10" max="16384" width="9.140625" style="9" customWidth="1"/>
  </cols>
  <sheetData>
    <row r="1" spans="1:9" ht="21.75">
      <c r="A1" s="457" t="s">
        <v>34</v>
      </c>
      <c r="B1" s="457"/>
      <c r="C1" s="457"/>
      <c r="D1" s="457"/>
      <c r="E1" s="457"/>
      <c r="F1" s="457"/>
      <c r="G1" s="457"/>
      <c r="H1" s="457"/>
      <c r="I1" s="457"/>
    </row>
    <row r="2" spans="1:9" ht="21.75">
      <c r="A2" s="457" t="s">
        <v>297</v>
      </c>
      <c r="B2" s="457"/>
      <c r="C2" s="457"/>
      <c r="D2" s="457"/>
      <c r="E2" s="457"/>
      <c r="F2" s="457"/>
      <c r="G2" s="457"/>
      <c r="H2" s="457"/>
      <c r="I2" s="457"/>
    </row>
    <row r="3" spans="1:9" ht="21.75">
      <c r="A3" s="458" t="s">
        <v>497</v>
      </c>
      <c r="B3" s="458"/>
      <c r="C3" s="458"/>
      <c r="D3" s="458"/>
      <c r="E3" s="458"/>
      <c r="F3" s="458"/>
      <c r="G3" s="458"/>
      <c r="H3" s="458"/>
      <c r="I3" s="458"/>
    </row>
    <row r="4" spans="1:9" ht="21.75">
      <c r="A4" s="459" t="s">
        <v>299</v>
      </c>
      <c r="B4" s="460"/>
      <c r="C4" s="460"/>
      <c r="D4" s="461"/>
      <c r="E4" s="459" t="s">
        <v>300</v>
      </c>
      <c r="F4" s="460"/>
      <c r="G4" s="460"/>
      <c r="H4" s="460"/>
      <c r="I4" s="461"/>
    </row>
    <row r="5" spans="1:9" ht="21.75">
      <c r="A5" s="355" t="s">
        <v>299</v>
      </c>
      <c r="B5" s="286"/>
      <c r="C5" s="286"/>
      <c r="D5" s="286"/>
      <c r="E5" s="355" t="s">
        <v>300</v>
      </c>
      <c r="F5" s="286"/>
      <c r="G5" s="286"/>
      <c r="H5" s="286"/>
      <c r="I5" s="286"/>
    </row>
    <row r="6" spans="1:9" ht="22.5" thickBot="1">
      <c r="A6" s="286" t="s">
        <v>301</v>
      </c>
      <c r="B6" s="286"/>
      <c r="C6" s="356">
        <v>10998086</v>
      </c>
      <c r="D6" s="357">
        <v>99</v>
      </c>
      <c r="E6" s="358" t="s">
        <v>302</v>
      </c>
      <c r="F6" s="286"/>
      <c r="G6" s="286"/>
      <c r="H6" s="356">
        <v>10998086</v>
      </c>
      <c r="I6" s="357">
        <v>99</v>
      </c>
    </row>
    <row r="7" spans="1:9" ht="22.5" thickTop="1">
      <c r="A7" s="286" t="s">
        <v>76</v>
      </c>
      <c r="B7" s="286"/>
      <c r="C7" s="359">
        <v>184200</v>
      </c>
      <c r="D7" s="360" t="s">
        <v>36</v>
      </c>
      <c r="E7" s="286" t="s">
        <v>638</v>
      </c>
      <c r="F7" s="286"/>
      <c r="G7" s="286"/>
      <c r="H7" s="361">
        <v>1632020</v>
      </c>
      <c r="I7" s="360" t="s">
        <v>36</v>
      </c>
    </row>
    <row r="8" spans="1:9" ht="21.75">
      <c r="A8" s="286" t="s">
        <v>119</v>
      </c>
      <c r="B8" s="286"/>
      <c r="C8" s="359" t="s">
        <v>36</v>
      </c>
      <c r="D8" s="360" t="s">
        <v>36</v>
      </c>
      <c r="E8" s="286" t="s">
        <v>303</v>
      </c>
      <c r="F8" s="286"/>
      <c r="G8" s="286"/>
      <c r="H8" s="361">
        <v>522125</v>
      </c>
      <c r="I8" s="360">
        <v>89</v>
      </c>
    </row>
    <row r="9" spans="1:9" ht="21.75">
      <c r="A9" s="286" t="s">
        <v>304</v>
      </c>
      <c r="B9" s="286"/>
      <c r="C9" s="359" t="s">
        <v>36</v>
      </c>
      <c r="D9" s="360" t="s">
        <v>36</v>
      </c>
      <c r="E9" s="286" t="s">
        <v>60</v>
      </c>
      <c r="F9" s="286"/>
      <c r="G9" s="286"/>
      <c r="H9" s="361">
        <v>724772</v>
      </c>
      <c r="I9" s="362" t="s">
        <v>443</v>
      </c>
    </row>
    <row r="10" spans="1:9" ht="21.75">
      <c r="A10" s="286" t="s">
        <v>305</v>
      </c>
      <c r="B10" s="286"/>
      <c r="C10" s="361">
        <v>9239480</v>
      </c>
      <c r="D10" s="360">
        <v>49</v>
      </c>
      <c r="E10" s="286" t="s">
        <v>414</v>
      </c>
      <c r="F10" s="286"/>
      <c r="G10" s="286"/>
      <c r="H10" s="361">
        <v>1073440</v>
      </c>
      <c r="I10" s="360" t="s">
        <v>36</v>
      </c>
    </row>
    <row r="11" spans="1:9" ht="21.75">
      <c r="A11" s="286" t="s">
        <v>306</v>
      </c>
      <c r="B11" s="286"/>
      <c r="C11" s="361">
        <v>724772</v>
      </c>
      <c r="D11" s="362" t="s">
        <v>443</v>
      </c>
      <c r="E11" s="286" t="s">
        <v>642</v>
      </c>
      <c r="F11" s="286"/>
      <c r="G11" s="286"/>
      <c r="H11" s="361">
        <v>773300</v>
      </c>
      <c r="I11" s="360" t="s">
        <v>36</v>
      </c>
    </row>
    <row r="12" spans="1:9" ht="21.75">
      <c r="A12" s="286" t="s">
        <v>308</v>
      </c>
      <c r="B12" s="286"/>
      <c r="C12" s="361">
        <v>4159</v>
      </c>
      <c r="D12" s="360">
        <v>37</v>
      </c>
      <c r="E12" s="286" t="s">
        <v>309</v>
      </c>
      <c r="F12" s="286"/>
      <c r="G12" s="286"/>
      <c r="H12" s="361">
        <v>8309029</v>
      </c>
      <c r="I12" s="360">
        <v>53</v>
      </c>
    </row>
    <row r="13" spans="1:9" ht="21.75">
      <c r="A13" s="286" t="s">
        <v>310</v>
      </c>
      <c r="B13" s="286"/>
      <c r="C13" s="361">
        <v>157812</v>
      </c>
      <c r="D13" s="360">
        <v>33</v>
      </c>
      <c r="E13" s="286" t="s">
        <v>641</v>
      </c>
      <c r="F13" s="286"/>
      <c r="G13" s="286"/>
      <c r="H13" s="363">
        <v>179200</v>
      </c>
      <c r="I13" s="360" t="s">
        <v>36</v>
      </c>
    </row>
    <row r="14" spans="1:9" ht="21.75">
      <c r="A14" s="286" t="s">
        <v>311</v>
      </c>
      <c r="B14" s="286"/>
      <c r="C14" s="361">
        <v>3651081</v>
      </c>
      <c r="D14" s="360">
        <v>44</v>
      </c>
      <c r="E14" s="286" t="s">
        <v>639</v>
      </c>
      <c r="F14" s="361"/>
      <c r="G14" s="364"/>
      <c r="H14" s="363">
        <v>409518</v>
      </c>
      <c r="I14" s="360">
        <v>70</v>
      </c>
    </row>
    <row r="15" spans="1:9" ht="21.75">
      <c r="A15" s="286" t="s">
        <v>312</v>
      </c>
      <c r="B15" s="286"/>
      <c r="C15" s="361">
        <v>8087969</v>
      </c>
      <c r="D15" s="360">
        <v>57</v>
      </c>
      <c r="E15" s="286" t="s">
        <v>640</v>
      </c>
      <c r="F15" s="361"/>
      <c r="G15" s="362"/>
      <c r="H15" s="361">
        <v>76300</v>
      </c>
      <c r="I15" s="360" t="s">
        <v>36</v>
      </c>
    </row>
    <row r="16" spans="1:9" ht="21.75">
      <c r="A16" s="286"/>
      <c r="B16" s="286"/>
      <c r="C16" s="361"/>
      <c r="D16" s="360"/>
      <c r="E16" s="286" t="s">
        <v>551</v>
      </c>
      <c r="F16" s="361">
        <v>11369905</v>
      </c>
      <c r="G16" s="362" t="s">
        <v>123</v>
      </c>
      <c r="H16" s="361"/>
      <c r="I16" s="360"/>
    </row>
    <row r="17" spans="1:9" ht="21.75">
      <c r="A17" s="286"/>
      <c r="B17" s="286"/>
      <c r="C17" s="286"/>
      <c r="D17" s="360"/>
      <c r="E17" s="286" t="s">
        <v>313</v>
      </c>
      <c r="F17" s="361">
        <v>1311878</v>
      </c>
      <c r="G17" s="360">
        <v>72</v>
      </c>
      <c r="H17" s="286"/>
      <c r="I17" s="360"/>
    </row>
    <row r="18" spans="1:9" ht="21.75">
      <c r="A18" s="286"/>
      <c r="B18" s="286"/>
      <c r="C18" s="286"/>
      <c r="D18" s="360"/>
      <c r="E18" s="286" t="s">
        <v>314</v>
      </c>
      <c r="F18" s="361">
        <v>17616</v>
      </c>
      <c r="G18" s="360" t="s">
        <v>36</v>
      </c>
      <c r="H18" s="286"/>
      <c r="I18" s="360"/>
    </row>
    <row r="19" spans="1:9" ht="21.75">
      <c r="A19" s="286"/>
      <c r="B19" s="286"/>
      <c r="C19" s="286"/>
      <c r="D19" s="360"/>
      <c r="E19" s="286" t="s">
        <v>552</v>
      </c>
      <c r="F19" s="359" t="s">
        <v>36</v>
      </c>
      <c r="G19" s="360" t="s">
        <v>36</v>
      </c>
      <c r="H19" s="286"/>
      <c r="I19" s="360"/>
    </row>
    <row r="20" spans="1:9" ht="21.75">
      <c r="A20" s="286"/>
      <c r="B20" s="286"/>
      <c r="C20" s="286"/>
      <c r="D20" s="360"/>
      <c r="E20" s="286" t="s">
        <v>315</v>
      </c>
      <c r="F20" s="361">
        <v>4021661</v>
      </c>
      <c r="G20" s="360" t="s">
        <v>36</v>
      </c>
      <c r="H20" s="361"/>
      <c r="I20" s="360"/>
    </row>
    <row r="21" spans="1:9" ht="21.75">
      <c r="A21" s="286"/>
      <c r="B21" s="286"/>
      <c r="C21" s="286"/>
      <c r="D21" s="360"/>
      <c r="E21" s="286" t="s">
        <v>316</v>
      </c>
      <c r="F21" s="361">
        <v>327969</v>
      </c>
      <c r="G21" s="360">
        <v>68</v>
      </c>
      <c r="H21" s="361"/>
      <c r="I21" s="360"/>
    </row>
    <row r="22" spans="1:9" ht="21.75">
      <c r="A22" s="286"/>
      <c r="B22" s="286"/>
      <c r="C22" s="286"/>
      <c r="D22" s="360"/>
      <c r="E22" s="286" t="s">
        <v>553</v>
      </c>
      <c r="F22" s="361"/>
      <c r="G22" s="286"/>
      <c r="H22" s="361">
        <v>8349769</v>
      </c>
      <c r="I22" s="362" t="s">
        <v>524</v>
      </c>
    </row>
    <row r="23" spans="1:9" ht="19.5" customHeight="1" thickBot="1">
      <c r="A23" s="287"/>
      <c r="B23" s="287"/>
      <c r="C23" s="365">
        <v>33047563</v>
      </c>
      <c r="D23" s="366">
        <v>16</v>
      </c>
      <c r="E23" s="287"/>
      <c r="F23" s="367"/>
      <c r="G23" s="287"/>
      <c r="H23" s="365">
        <v>33047563</v>
      </c>
      <c r="I23" s="366">
        <v>16</v>
      </c>
    </row>
    <row r="24" spans="1:9" ht="12" customHeight="1" thickTop="1">
      <c r="A24" s="314"/>
      <c r="B24" s="314"/>
      <c r="C24" s="314"/>
      <c r="D24" s="314"/>
      <c r="E24" s="314"/>
      <c r="F24" s="314"/>
      <c r="G24" s="314"/>
      <c r="H24" s="314"/>
      <c r="I24" s="314"/>
    </row>
    <row r="25" spans="1:9" ht="21.75">
      <c r="A25" s="314" t="s">
        <v>396</v>
      </c>
      <c r="B25" s="314"/>
      <c r="C25" s="314"/>
      <c r="D25" s="314"/>
      <c r="E25" s="314"/>
      <c r="F25" s="314"/>
      <c r="G25" s="314" t="s">
        <v>397</v>
      </c>
      <c r="H25" s="314"/>
      <c r="I25" s="314"/>
    </row>
    <row r="26" spans="1:9" ht="21.75">
      <c r="A26" s="314" t="s">
        <v>549</v>
      </c>
      <c r="B26" s="314"/>
      <c r="C26" s="314"/>
      <c r="D26" s="314"/>
      <c r="E26" s="314"/>
      <c r="F26" s="314"/>
      <c r="G26" s="314"/>
      <c r="H26" s="314"/>
      <c r="I26" s="314"/>
    </row>
    <row r="27" spans="1:9" ht="21.75">
      <c r="A27" s="314" t="s">
        <v>550</v>
      </c>
      <c r="B27" s="314"/>
      <c r="C27" s="314"/>
      <c r="D27" s="314"/>
      <c r="E27" s="314"/>
      <c r="F27" s="314"/>
      <c r="G27" s="314"/>
      <c r="H27" s="314"/>
      <c r="I27" s="314"/>
    </row>
    <row r="28" spans="1:9" ht="21.75">
      <c r="A28" s="452" t="s">
        <v>34</v>
      </c>
      <c r="B28" s="452"/>
      <c r="C28" s="452"/>
      <c r="D28" s="452"/>
      <c r="E28" s="452"/>
      <c r="F28" s="452"/>
      <c r="G28" s="452"/>
      <c r="H28" s="452"/>
      <c r="I28" s="452"/>
    </row>
    <row r="29" spans="1:9" ht="21.75">
      <c r="A29" s="452" t="s">
        <v>297</v>
      </c>
      <c r="B29" s="452"/>
      <c r="C29" s="452"/>
      <c r="D29" s="452"/>
      <c r="E29" s="452"/>
      <c r="F29" s="452"/>
      <c r="G29" s="452"/>
      <c r="H29" s="452"/>
      <c r="I29" s="452"/>
    </row>
    <row r="30" spans="1:9" ht="21.75">
      <c r="A30" s="453" t="s">
        <v>298</v>
      </c>
      <c r="B30" s="453"/>
      <c r="C30" s="453"/>
      <c r="D30" s="453"/>
      <c r="E30" s="453"/>
      <c r="F30" s="453"/>
      <c r="G30" s="453"/>
      <c r="H30" s="453"/>
      <c r="I30" s="453"/>
    </row>
    <row r="31" spans="1:9" ht="21.75">
      <c r="A31" s="454" t="s">
        <v>299</v>
      </c>
      <c r="B31" s="455"/>
      <c r="C31" s="455"/>
      <c r="D31" s="456"/>
      <c r="E31" s="454" t="s">
        <v>300</v>
      </c>
      <c r="F31" s="455"/>
      <c r="G31" s="455"/>
      <c r="H31" s="455"/>
      <c r="I31" s="456"/>
    </row>
    <row r="32" spans="1:9" ht="21.75">
      <c r="A32" s="67" t="s">
        <v>299</v>
      </c>
      <c r="B32" s="3"/>
      <c r="C32" s="3"/>
      <c r="D32" s="3"/>
      <c r="E32" s="67" t="s">
        <v>300</v>
      </c>
      <c r="F32" s="3"/>
      <c r="G32" s="3"/>
      <c r="H32" s="3"/>
      <c r="I32" s="3"/>
    </row>
    <row r="33" spans="1:9" ht="22.5" thickBot="1">
      <c r="A33" s="3" t="s">
        <v>301</v>
      </c>
      <c r="B33" s="3"/>
      <c r="C33" s="62">
        <v>10128136</v>
      </c>
      <c r="D33" s="63">
        <v>99</v>
      </c>
      <c r="E33" s="64" t="s">
        <v>302</v>
      </c>
      <c r="F33" s="3"/>
      <c r="G33" s="3"/>
      <c r="H33" s="62">
        <v>10128136</v>
      </c>
      <c r="I33" s="63">
        <v>99</v>
      </c>
    </row>
    <row r="34" spans="1:9" ht="22.5" thickTop="1">
      <c r="A34" s="3" t="s">
        <v>76</v>
      </c>
      <c r="B34" s="3"/>
      <c r="C34" s="65">
        <v>23400</v>
      </c>
      <c r="D34" s="25" t="s">
        <v>36</v>
      </c>
      <c r="E34" s="3" t="s">
        <v>415</v>
      </c>
      <c r="F34" s="3"/>
      <c r="G34" s="3"/>
      <c r="H34" s="32">
        <v>903825</v>
      </c>
      <c r="I34" s="25">
        <v>12</v>
      </c>
    </row>
    <row r="35" spans="1:9" ht="21.75">
      <c r="A35" s="3" t="s">
        <v>119</v>
      </c>
      <c r="B35" s="3"/>
      <c r="C35" s="32">
        <v>31000</v>
      </c>
      <c r="D35" s="25" t="s">
        <v>36</v>
      </c>
      <c r="E35" s="3" t="s">
        <v>303</v>
      </c>
      <c r="F35" s="3"/>
      <c r="G35" s="3"/>
      <c r="H35" s="32">
        <v>354480</v>
      </c>
      <c r="I35" s="25">
        <v>46</v>
      </c>
    </row>
    <row r="36" spans="1:9" ht="21.75">
      <c r="A36" s="3" t="s">
        <v>304</v>
      </c>
      <c r="B36" s="3"/>
      <c r="C36" s="32">
        <v>65340</v>
      </c>
      <c r="D36" s="25" t="s">
        <v>36</v>
      </c>
      <c r="E36" s="3" t="s">
        <v>60</v>
      </c>
      <c r="F36" s="3"/>
      <c r="G36" s="3"/>
      <c r="H36" s="32">
        <v>652523</v>
      </c>
      <c r="I36" s="11" t="s">
        <v>117</v>
      </c>
    </row>
    <row r="37" spans="1:9" ht="21.75">
      <c r="A37" s="3" t="s">
        <v>305</v>
      </c>
      <c r="B37" s="3"/>
      <c r="C37" s="32">
        <v>11037493</v>
      </c>
      <c r="D37" s="25">
        <v>39</v>
      </c>
      <c r="E37" s="3" t="s">
        <v>414</v>
      </c>
      <c r="F37" s="3"/>
      <c r="G37" s="3"/>
      <c r="H37" s="32">
        <v>670000</v>
      </c>
      <c r="I37" s="25" t="s">
        <v>36</v>
      </c>
    </row>
    <row r="38" spans="1:9" ht="21.75">
      <c r="A38" s="3" t="s">
        <v>306</v>
      </c>
      <c r="B38" s="3"/>
      <c r="C38" s="32">
        <v>652523</v>
      </c>
      <c r="D38" s="11" t="s">
        <v>117</v>
      </c>
      <c r="E38" s="3" t="s">
        <v>307</v>
      </c>
      <c r="F38" s="3"/>
      <c r="G38" s="3"/>
      <c r="H38" s="32">
        <v>70000</v>
      </c>
      <c r="I38" s="25"/>
    </row>
    <row r="39" spans="1:9" ht="21.75">
      <c r="A39" s="3" t="s">
        <v>308</v>
      </c>
      <c r="B39" s="3"/>
      <c r="C39" s="32">
        <v>4141</v>
      </c>
      <c r="D39" s="25">
        <v>20</v>
      </c>
      <c r="E39" s="3" t="s">
        <v>309</v>
      </c>
      <c r="F39" s="3"/>
      <c r="G39" s="3"/>
      <c r="H39" s="32">
        <v>7981059</v>
      </c>
      <c r="I39" s="25">
        <v>85</v>
      </c>
    </row>
    <row r="40" spans="1:9" ht="21.75">
      <c r="A40" s="3" t="s">
        <v>310</v>
      </c>
      <c r="B40" s="3"/>
      <c r="C40" s="32">
        <v>6478</v>
      </c>
      <c r="D40" s="25">
        <v>17</v>
      </c>
      <c r="E40" s="3" t="s">
        <v>122</v>
      </c>
      <c r="F40" s="3"/>
      <c r="G40" s="3"/>
      <c r="H40" s="33">
        <v>23400</v>
      </c>
      <c r="I40" s="25" t="s">
        <v>36</v>
      </c>
    </row>
    <row r="41" spans="1:9" ht="21.75">
      <c r="A41" s="3" t="s">
        <v>311</v>
      </c>
      <c r="B41" s="3"/>
      <c r="C41" s="32">
        <v>9178422</v>
      </c>
      <c r="D41" s="25">
        <v>89</v>
      </c>
      <c r="E41" s="3"/>
      <c r="F41" s="32"/>
      <c r="G41" s="66"/>
      <c r="H41" s="33"/>
      <c r="I41" s="25"/>
    </row>
    <row r="42" spans="1:9" ht="21.75">
      <c r="A42" s="3" t="s">
        <v>312</v>
      </c>
      <c r="B42" s="3"/>
      <c r="C42" s="32">
        <v>1026394</v>
      </c>
      <c r="D42" s="25">
        <v>82</v>
      </c>
      <c r="E42" s="3" t="s">
        <v>399</v>
      </c>
      <c r="F42" s="32">
        <v>8626954</v>
      </c>
      <c r="G42" s="11" t="s">
        <v>91</v>
      </c>
      <c r="H42" s="3"/>
      <c r="I42" s="25"/>
    </row>
    <row r="43" spans="1:9" ht="21.75">
      <c r="A43" s="3"/>
      <c r="B43" s="3"/>
      <c r="C43" s="3"/>
      <c r="D43" s="25"/>
      <c r="E43" s="3" t="s">
        <v>313</v>
      </c>
      <c r="F43" s="32">
        <v>3947209</v>
      </c>
      <c r="G43" s="25">
        <v>27</v>
      </c>
      <c r="H43" s="3"/>
      <c r="I43" s="25"/>
    </row>
    <row r="44" spans="1:9" ht="21.75">
      <c r="A44" s="3"/>
      <c r="B44" s="3"/>
      <c r="C44" s="3"/>
      <c r="D44" s="25"/>
      <c r="E44" s="3" t="s">
        <v>314</v>
      </c>
      <c r="F44" s="32">
        <v>35391</v>
      </c>
      <c r="G44" s="25">
        <v>90</v>
      </c>
      <c r="H44" s="3"/>
      <c r="I44" s="25"/>
    </row>
    <row r="45" spans="1:9" ht="21.75">
      <c r="A45" s="3"/>
      <c r="B45" s="3"/>
      <c r="C45" s="3"/>
      <c r="D45" s="25"/>
      <c r="E45" s="3" t="s">
        <v>400</v>
      </c>
      <c r="F45" s="65" t="s">
        <v>36</v>
      </c>
      <c r="G45" s="25" t="s">
        <v>36</v>
      </c>
      <c r="H45" s="3"/>
      <c r="I45" s="25"/>
    </row>
    <row r="46" spans="1:9" ht="21.75">
      <c r="A46" s="3"/>
      <c r="B46" s="3"/>
      <c r="C46" s="3"/>
      <c r="D46" s="25"/>
      <c r="E46" s="3" t="s">
        <v>315</v>
      </c>
      <c r="F46" s="32">
        <v>244000</v>
      </c>
      <c r="G46" s="25" t="s">
        <v>36</v>
      </c>
      <c r="H46" s="32"/>
      <c r="I46" s="25"/>
    </row>
    <row r="47" spans="1:9" ht="21.75">
      <c r="A47" s="3"/>
      <c r="B47" s="3"/>
      <c r="C47" s="3"/>
      <c r="D47" s="25"/>
      <c r="E47" s="3" t="s">
        <v>316</v>
      </c>
      <c r="F47" s="32">
        <v>995650</v>
      </c>
      <c r="G47" s="25">
        <v>29</v>
      </c>
      <c r="H47" s="32"/>
      <c r="I47" s="25"/>
    </row>
    <row r="48" spans="1:9" ht="21.75">
      <c r="A48" s="3"/>
      <c r="B48" s="3"/>
      <c r="C48" s="3"/>
      <c r="D48" s="25"/>
      <c r="E48" s="3" t="s">
        <v>398</v>
      </c>
      <c r="F48" s="32"/>
      <c r="G48" s="3"/>
      <c r="H48" s="32">
        <v>11369905</v>
      </c>
      <c r="I48" s="11" t="s">
        <v>123</v>
      </c>
    </row>
    <row r="49" spans="1:9" ht="22.5" thickBot="1">
      <c r="A49" s="5"/>
      <c r="B49" s="5"/>
      <c r="C49" s="68">
        <v>32153330</v>
      </c>
      <c r="D49" s="69">
        <v>48</v>
      </c>
      <c r="E49" s="5"/>
      <c r="F49" s="5"/>
      <c r="G49" s="5"/>
      <c r="H49" s="68">
        <v>32153330</v>
      </c>
      <c r="I49" s="69">
        <v>48</v>
      </c>
    </row>
    <row r="50" ht="22.5" thickTop="1"/>
    <row r="51" spans="1:7" ht="21.75">
      <c r="A51" s="9" t="s">
        <v>396</v>
      </c>
      <c r="G51" s="9" t="s">
        <v>397</v>
      </c>
    </row>
    <row r="52" ht="21.75">
      <c r="A52" s="9" t="s">
        <v>500</v>
      </c>
    </row>
    <row r="53" ht="21.75">
      <c r="A53" s="9" t="s">
        <v>501</v>
      </c>
    </row>
  </sheetData>
  <mergeCells count="10">
    <mergeCell ref="A1:I1"/>
    <mergeCell ref="A2:I2"/>
    <mergeCell ref="A3:I3"/>
    <mergeCell ref="A4:D4"/>
    <mergeCell ref="E4:I4"/>
    <mergeCell ref="A28:I28"/>
    <mergeCell ref="A29:I29"/>
    <mergeCell ref="A30:I30"/>
    <mergeCell ref="A31:D31"/>
    <mergeCell ref="E31:I31"/>
  </mergeCells>
  <printOptions/>
  <pageMargins left="0.1968503937007874" right="0.1968503937007874" top="0.1968503937007874" bottom="0.1968503937007874" header="0.1968503937007874" footer="0.1968503937007874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6"/>
  <sheetViews>
    <sheetView view="pageBreakPreview" zoomScaleSheetLayoutView="100" workbookViewId="0" topLeftCell="A64">
      <selection activeCell="B82" sqref="B82"/>
    </sheetView>
  </sheetViews>
  <sheetFormatPr defaultColWidth="9.140625" defaultRowHeight="12.75"/>
  <cols>
    <col min="1" max="1" width="38.140625" style="101" customWidth="1"/>
    <col min="2" max="2" width="17.140625" style="101" customWidth="1"/>
    <col min="3" max="3" width="14.28125" style="101" customWidth="1"/>
    <col min="4" max="4" width="13.00390625" style="101" customWidth="1"/>
    <col min="5" max="5" width="16.140625" style="101" customWidth="1"/>
    <col min="6" max="6" width="28.00390625" style="101" customWidth="1"/>
    <col min="7" max="7" width="16.140625" style="101" customWidth="1"/>
    <col min="8" max="16384" width="9.140625" style="101" customWidth="1"/>
  </cols>
  <sheetData>
    <row r="1" spans="1:7" ht="18.75" customHeight="1">
      <c r="A1" s="457" t="s">
        <v>34</v>
      </c>
      <c r="B1" s="457"/>
      <c r="C1" s="457"/>
      <c r="D1" s="457"/>
      <c r="E1" s="457"/>
      <c r="F1" s="457"/>
      <c r="G1" s="457"/>
    </row>
    <row r="2" spans="1:7" ht="18.75" customHeight="1">
      <c r="A2" s="457" t="s">
        <v>317</v>
      </c>
      <c r="B2" s="457"/>
      <c r="C2" s="457"/>
      <c r="D2" s="457"/>
      <c r="E2" s="457"/>
      <c r="F2" s="457"/>
      <c r="G2" s="457"/>
    </row>
    <row r="3" spans="1:7" ht="18.75" customHeight="1">
      <c r="A3" s="457" t="s">
        <v>298</v>
      </c>
      <c r="B3" s="457"/>
      <c r="C3" s="457"/>
      <c r="D3" s="457"/>
      <c r="E3" s="457"/>
      <c r="F3" s="457"/>
      <c r="G3" s="457"/>
    </row>
    <row r="4" spans="1:7" ht="20.25" customHeight="1">
      <c r="A4" s="293" t="s">
        <v>318</v>
      </c>
      <c r="B4" s="293" t="s">
        <v>319</v>
      </c>
      <c r="C4" s="293" t="s">
        <v>320</v>
      </c>
      <c r="D4" s="293" t="s">
        <v>321</v>
      </c>
      <c r="E4" s="293" t="s">
        <v>322</v>
      </c>
      <c r="F4" s="293" t="s">
        <v>323</v>
      </c>
      <c r="G4" s="293" t="s">
        <v>324</v>
      </c>
    </row>
    <row r="5" spans="1:7" ht="21.75" customHeight="1">
      <c r="A5" s="306" t="s">
        <v>325</v>
      </c>
      <c r="B5" s="286"/>
      <c r="C5" s="286"/>
      <c r="D5" s="286"/>
      <c r="E5" s="286"/>
      <c r="F5" s="286"/>
      <c r="G5" s="286"/>
    </row>
    <row r="6" spans="1:7" ht="21">
      <c r="A6" s="286" t="s">
        <v>326</v>
      </c>
      <c r="B6" s="316" t="s">
        <v>36</v>
      </c>
      <c r="C6" s="286"/>
      <c r="D6" s="286"/>
      <c r="E6" s="286"/>
      <c r="F6" s="286" t="s">
        <v>327</v>
      </c>
      <c r="G6" s="316" t="s">
        <v>36</v>
      </c>
    </row>
    <row r="7" spans="1:7" ht="21">
      <c r="A7" s="286" t="s">
        <v>328</v>
      </c>
      <c r="B7" s="316" t="s">
        <v>36</v>
      </c>
      <c r="C7" s="286"/>
      <c r="D7" s="286"/>
      <c r="E7" s="286"/>
      <c r="F7" s="286" t="s">
        <v>329</v>
      </c>
      <c r="G7" s="316" t="s">
        <v>36</v>
      </c>
    </row>
    <row r="8" spans="1:7" ht="21">
      <c r="A8" s="286" t="s">
        <v>330</v>
      </c>
      <c r="B8" s="317">
        <v>620883.42</v>
      </c>
      <c r="C8" s="286"/>
      <c r="D8" s="286"/>
      <c r="E8" s="317">
        <f>SUM(B8:D8)</f>
        <v>620883.42</v>
      </c>
      <c r="F8" s="286" t="s">
        <v>331</v>
      </c>
      <c r="G8" s="317">
        <f>SUM(D8:F8)</f>
        <v>620883.42</v>
      </c>
    </row>
    <row r="9" spans="1:7" ht="21">
      <c r="A9" s="286" t="s">
        <v>332</v>
      </c>
      <c r="B9" s="317">
        <v>114676.6</v>
      </c>
      <c r="C9" s="286"/>
      <c r="D9" s="286"/>
      <c r="E9" s="317">
        <f aca="true" t="shared" si="0" ref="E9:G17">SUM(B9:D9)</f>
        <v>114676.6</v>
      </c>
      <c r="F9" s="286" t="s">
        <v>331</v>
      </c>
      <c r="G9" s="317">
        <f t="shared" si="0"/>
        <v>114676.6</v>
      </c>
    </row>
    <row r="10" spans="1:7" ht="21">
      <c r="A10" s="286" t="s">
        <v>333</v>
      </c>
      <c r="B10" s="317">
        <v>919643</v>
      </c>
      <c r="C10" s="286"/>
      <c r="D10" s="286"/>
      <c r="E10" s="317">
        <f t="shared" si="0"/>
        <v>919643</v>
      </c>
      <c r="F10" s="286" t="s">
        <v>334</v>
      </c>
      <c r="G10" s="317">
        <f t="shared" si="0"/>
        <v>919643</v>
      </c>
    </row>
    <row r="11" spans="1:7" ht="21">
      <c r="A11" s="286" t="s">
        <v>335</v>
      </c>
      <c r="B11" s="317">
        <v>219000</v>
      </c>
      <c r="C11" s="286"/>
      <c r="D11" s="286"/>
      <c r="E11" s="317">
        <f t="shared" si="0"/>
        <v>219000</v>
      </c>
      <c r="F11" s="286" t="s">
        <v>331</v>
      </c>
      <c r="G11" s="317">
        <f t="shared" si="0"/>
        <v>219000</v>
      </c>
    </row>
    <row r="12" spans="1:7" ht="21">
      <c r="A12" s="286" t="s">
        <v>336</v>
      </c>
      <c r="B12" s="317">
        <v>217000</v>
      </c>
      <c r="C12" s="286"/>
      <c r="D12" s="286"/>
      <c r="E12" s="317">
        <f t="shared" si="0"/>
        <v>217000</v>
      </c>
      <c r="F12" s="286" t="s">
        <v>331</v>
      </c>
      <c r="G12" s="317">
        <f t="shared" si="0"/>
        <v>217000</v>
      </c>
    </row>
    <row r="13" spans="1:7" ht="21">
      <c r="A13" s="286" t="s">
        <v>337</v>
      </c>
      <c r="B13" s="317">
        <v>159459.13</v>
      </c>
      <c r="C13" s="286"/>
      <c r="D13" s="286"/>
      <c r="E13" s="317">
        <f t="shared" si="0"/>
        <v>159459.13</v>
      </c>
      <c r="F13" s="286" t="s">
        <v>331</v>
      </c>
      <c r="G13" s="317">
        <f t="shared" si="0"/>
        <v>159459.13</v>
      </c>
    </row>
    <row r="14" spans="1:7" ht="21">
      <c r="A14" s="286" t="s">
        <v>338</v>
      </c>
      <c r="B14" s="317">
        <v>14736</v>
      </c>
      <c r="C14" s="286"/>
      <c r="D14" s="286"/>
      <c r="E14" s="317">
        <f t="shared" si="0"/>
        <v>14736</v>
      </c>
      <c r="F14" s="286" t="s">
        <v>331</v>
      </c>
      <c r="G14" s="317">
        <f t="shared" si="0"/>
        <v>14736</v>
      </c>
    </row>
    <row r="15" spans="1:7" ht="20.25" customHeight="1">
      <c r="A15" s="286" t="s">
        <v>339</v>
      </c>
      <c r="B15" s="317">
        <v>467244.97</v>
      </c>
      <c r="C15" s="317"/>
      <c r="D15" s="286"/>
      <c r="E15" s="317">
        <f t="shared" si="0"/>
        <v>467244.97</v>
      </c>
      <c r="F15" s="286" t="s">
        <v>331</v>
      </c>
      <c r="G15" s="317">
        <f t="shared" si="0"/>
        <v>467244.97</v>
      </c>
    </row>
    <row r="16" spans="1:7" ht="21.75" customHeight="1">
      <c r="A16" s="286" t="s">
        <v>340</v>
      </c>
      <c r="B16" s="317">
        <v>628000</v>
      </c>
      <c r="C16" s="317"/>
      <c r="D16" s="286"/>
      <c r="E16" s="317">
        <v>628000</v>
      </c>
      <c r="F16" s="286" t="s">
        <v>331</v>
      </c>
      <c r="G16" s="317">
        <v>628000</v>
      </c>
    </row>
    <row r="17" spans="1:7" ht="18" customHeight="1">
      <c r="A17" s="286" t="s">
        <v>341</v>
      </c>
      <c r="B17" s="317"/>
      <c r="C17" s="317"/>
      <c r="D17" s="286"/>
      <c r="E17" s="317"/>
      <c r="F17" s="286"/>
      <c r="G17" s="317">
        <f t="shared" si="0"/>
        <v>0</v>
      </c>
    </row>
    <row r="18" spans="1:7" ht="21" customHeight="1">
      <c r="A18" s="286" t="s">
        <v>342</v>
      </c>
      <c r="B18" s="317">
        <v>90000</v>
      </c>
      <c r="C18" s="317"/>
      <c r="D18" s="286"/>
      <c r="E18" s="317">
        <v>90000</v>
      </c>
      <c r="F18" s="286" t="s">
        <v>331</v>
      </c>
      <c r="G18" s="317">
        <v>90000</v>
      </c>
    </row>
    <row r="19" spans="1:7" ht="21">
      <c r="A19" s="286" t="s">
        <v>343</v>
      </c>
      <c r="B19" s="317"/>
      <c r="C19" s="317">
        <v>1879000</v>
      </c>
      <c r="D19" s="286"/>
      <c r="E19" s="317"/>
      <c r="F19" s="286" t="s">
        <v>88</v>
      </c>
      <c r="G19" s="317">
        <v>1879000</v>
      </c>
    </row>
    <row r="20" spans="1:7" ht="20.25" customHeight="1">
      <c r="A20" s="306" t="s">
        <v>344</v>
      </c>
      <c r="B20" s="318">
        <v>3450643.12</v>
      </c>
      <c r="C20" s="319">
        <f>SUM(C8:C19)</f>
        <v>1879000</v>
      </c>
      <c r="D20" s="306"/>
      <c r="E20" s="318">
        <v>5329643.12</v>
      </c>
      <c r="F20" s="306"/>
      <c r="G20" s="318">
        <v>5329643.12</v>
      </c>
    </row>
    <row r="21" spans="1:7" ht="17.25" customHeight="1">
      <c r="A21" s="306" t="s">
        <v>345</v>
      </c>
      <c r="B21" s="317"/>
      <c r="C21" s="317"/>
      <c r="D21" s="286"/>
      <c r="E21" s="317"/>
      <c r="F21" s="286"/>
      <c r="G21" s="317"/>
    </row>
    <row r="22" spans="1:7" ht="21">
      <c r="A22" s="287" t="s">
        <v>346</v>
      </c>
      <c r="B22" s="317">
        <v>4483653</v>
      </c>
      <c r="C22" s="320">
        <v>494970</v>
      </c>
      <c r="D22" s="321"/>
      <c r="E22" s="317">
        <v>4978623</v>
      </c>
      <c r="F22" s="286" t="s">
        <v>331</v>
      </c>
      <c r="G22" s="317">
        <f>SUM(E22)</f>
        <v>4978623</v>
      </c>
    </row>
    <row r="23" spans="1:9" ht="21.75" thickBot="1">
      <c r="A23" s="290"/>
      <c r="B23" s="322">
        <f>SUM(B20,B22)</f>
        <v>7934296.12</v>
      </c>
      <c r="C23" s="323"/>
      <c r="D23" s="324"/>
      <c r="E23" s="325">
        <f>SUM(E20,E22)</f>
        <v>10308266.120000001</v>
      </c>
      <c r="F23" s="286"/>
      <c r="G23" s="322">
        <f>SUM(G20,G22)</f>
        <v>10308266.120000001</v>
      </c>
      <c r="I23" s="101">
        <v>0</v>
      </c>
    </row>
    <row r="24" spans="1:7" ht="12" customHeight="1" thickTop="1">
      <c r="A24" s="314"/>
      <c r="B24" s="314"/>
      <c r="C24" s="314"/>
      <c r="D24" s="314"/>
      <c r="E24" s="314"/>
      <c r="F24" s="314"/>
      <c r="G24" s="314"/>
    </row>
    <row r="25" spans="1:7" ht="21">
      <c r="A25" s="462" t="s">
        <v>354</v>
      </c>
      <c r="B25" s="462"/>
      <c r="C25" s="463" t="s">
        <v>347</v>
      </c>
      <c r="D25" s="463"/>
      <c r="E25" s="463"/>
      <c r="F25" s="463" t="s">
        <v>348</v>
      </c>
      <c r="G25" s="463"/>
    </row>
    <row r="26" spans="1:7" ht="19.5" customHeight="1">
      <c r="A26" s="462" t="s">
        <v>349</v>
      </c>
      <c r="B26" s="462"/>
      <c r="C26" s="463" t="s">
        <v>92</v>
      </c>
      <c r="D26" s="463"/>
      <c r="E26" s="463"/>
      <c r="F26" s="463" t="s">
        <v>350</v>
      </c>
      <c r="G26" s="463"/>
    </row>
    <row r="27" spans="1:7" ht="24" customHeight="1">
      <c r="A27" s="326" t="s">
        <v>351</v>
      </c>
      <c r="B27" s="327"/>
      <c r="C27" s="327" t="s">
        <v>352</v>
      </c>
      <c r="D27" s="327"/>
      <c r="E27" s="327"/>
      <c r="F27" s="327" t="s">
        <v>353</v>
      </c>
      <c r="G27" s="327"/>
    </row>
    <row r="28" spans="1:7" ht="24" customHeight="1">
      <c r="A28" s="326"/>
      <c r="B28" s="327"/>
      <c r="C28" s="327"/>
      <c r="D28" s="327"/>
      <c r="E28" s="327"/>
      <c r="F28" s="327"/>
      <c r="G28" s="327"/>
    </row>
    <row r="29" spans="1:7" ht="21">
      <c r="A29" s="457" t="s">
        <v>34</v>
      </c>
      <c r="B29" s="457"/>
      <c r="C29" s="457"/>
      <c r="D29" s="457"/>
      <c r="E29" s="457"/>
      <c r="F29" s="457"/>
      <c r="G29" s="457"/>
    </row>
    <row r="30" spans="1:7" ht="19.5" customHeight="1">
      <c r="A30" s="457" t="s">
        <v>643</v>
      </c>
      <c r="B30" s="457"/>
      <c r="C30" s="457"/>
      <c r="D30" s="457"/>
      <c r="E30" s="457"/>
      <c r="F30" s="457"/>
      <c r="G30" s="457"/>
    </row>
    <row r="31" spans="1:7" ht="20.25" customHeight="1">
      <c r="A31" s="457" t="s">
        <v>298</v>
      </c>
      <c r="B31" s="457"/>
      <c r="C31" s="457"/>
      <c r="D31" s="457"/>
      <c r="E31" s="457"/>
      <c r="F31" s="457"/>
      <c r="G31" s="457"/>
    </row>
    <row r="32" spans="1:7" ht="21">
      <c r="A32" s="293" t="s">
        <v>318</v>
      </c>
      <c r="B32" s="293" t="s">
        <v>319</v>
      </c>
      <c r="C32" s="293" t="s">
        <v>320</v>
      </c>
      <c r="D32" s="293" t="s">
        <v>321</v>
      </c>
      <c r="E32" s="293" t="s">
        <v>322</v>
      </c>
      <c r="F32" s="293" t="s">
        <v>323</v>
      </c>
      <c r="G32" s="293" t="s">
        <v>324</v>
      </c>
    </row>
    <row r="33" spans="1:7" ht="21" customHeight="1">
      <c r="A33" s="306" t="s">
        <v>325</v>
      </c>
      <c r="B33" s="286"/>
      <c r="C33" s="286"/>
      <c r="D33" s="286"/>
      <c r="E33" s="286"/>
      <c r="F33" s="286"/>
      <c r="G33" s="286"/>
    </row>
    <row r="34" spans="1:7" ht="16.5" customHeight="1">
      <c r="A34" s="286" t="s">
        <v>326</v>
      </c>
      <c r="B34" s="316" t="s">
        <v>36</v>
      </c>
      <c r="C34" s="286"/>
      <c r="D34" s="286"/>
      <c r="E34" s="286"/>
      <c r="F34" s="286" t="s">
        <v>327</v>
      </c>
      <c r="G34" s="316" t="s">
        <v>36</v>
      </c>
    </row>
    <row r="35" spans="1:7" ht="16.5" customHeight="1">
      <c r="A35" s="286" t="s">
        <v>328</v>
      </c>
      <c r="B35" s="316" t="s">
        <v>36</v>
      </c>
      <c r="C35" s="286"/>
      <c r="D35" s="286"/>
      <c r="E35" s="286"/>
      <c r="F35" s="286" t="s">
        <v>329</v>
      </c>
      <c r="G35" s="316" t="s">
        <v>36</v>
      </c>
    </row>
    <row r="36" spans="1:7" ht="21">
      <c r="A36" s="286" t="s">
        <v>330</v>
      </c>
      <c r="B36" s="317">
        <v>620883.42</v>
      </c>
      <c r="C36" s="286"/>
      <c r="D36" s="286"/>
      <c r="E36" s="317">
        <f>SUM(B36:D36)</f>
        <v>620883.42</v>
      </c>
      <c r="F36" s="286" t="s">
        <v>331</v>
      </c>
      <c r="G36" s="317">
        <f>SUM(D36:F36)</f>
        <v>620883.42</v>
      </c>
    </row>
    <row r="37" spans="1:7" ht="20.25" customHeight="1">
      <c r="A37" s="286" t="s">
        <v>332</v>
      </c>
      <c r="B37" s="317">
        <v>114676.6</v>
      </c>
      <c r="C37" s="286"/>
      <c r="D37" s="286"/>
      <c r="E37" s="317">
        <f aca="true" t="shared" si="1" ref="E37:E43">SUM(B37:D37)</f>
        <v>114676.6</v>
      </c>
      <c r="F37" s="286" t="s">
        <v>331</v>
      </c>
      <c r="G37" s="317">
        <f aca="true" t="shared" si="2" ref="G37:G43">SUM(D37:F37)</f>
        <v>114676.6</v>
      </c>
    </row>
    <row r="38" spans="1:7" ht="20.25" customHeight="1">
      <c r="A38" s="286" t="s">
        <v>333</v>
      </c>
      <c r="B38" s="317">
        <v>919643</v>
      </c>
      <c r="C38" s="286"/>
      <c r="D38" s="286"/>
      <c r="E38" s="317">
        <f t="shared" si="1"/>
        <v>919643</v>
      </c>
      <c r="F38" s="286" t="s">
        <v>334</v>
      </c>
      <c r="G38" s="317">
        <f t="shared" si="2"/>
        <v>919643</v>
      </c>
    </row>
    <row r="39" spans="1:7" ht="20.25" customHeight="1">
      <c r="A39" s="286" t="s">
        <v>335</v>
      </c>
      <c r="B39" s="317">
        <v>219000</v>
      </c>
      <c r="C39" s="286"/>
      <c r="D39" s="286"/>
      <c r="E39" s="317">
        <f t="shared" si="1"/>
        <v>219000</v>
      </c>
      <c r="F39" s="286" t="s">
        <v>331</v>
      </c>
      <c r="G39" s="317">
        <f t="shared" si="2"/>
        <v>219000</v>
      </c>
    </row>
    <row r="40" spans="1:7" ht="21" customHeight="1">
      <c r="A40" s="286" t="s">
        <v>336</v>
      </c>
      <c r="B40" s="317">
        <v>217000</v>
      </c>
      <c r="C40" s="286"/>
      <c r="D40" s="286"/>
      <c r="E40" s="317">
        <f t="shared" si="1"/>
        <v>217000</v>
      </c>
      <c r="F40" s="286" t="s">
        <v>331</v>
      </c>
      <c r="G40" s="317">
        <f t="shared" si="2"/>
        <v>217000</v>
      </c>
    </row>
    <row r="41" spans="1:7" ht="18" customHeight="1">
      <c r="A41" s="286" t="s">
        <v>337</v>
      </c>
      <c r="B41" s="317">
        <v>159459.13</v>
      </c>
      <c r="C41" s="286"/>
      <c r="D41" s="317">
        <v>159459.13</v>
      </c>
      <c r="E41" s="328" t="s">
        <v>36</v>
      </c>
      <c r="F41" s="286" t="s">
        <v>331</v>
      </c>
      <c r="G41" s="328" t="s">
        <v>36</v>
      </c>
    </row>
    <row r="42" spans="1:7" ht="18.75" customHeight="1">
      <c r="A42" s="286" t="s">
        <v>338</v>
      </c>
      <c r="B42" s="317">
        <v>14736</v>
      </c>
      <c r="C42" s="286"/>
      <c r="D42" s="286"/>
      <c r="E42" s="317">
        <f t="shared" si="1"/>
        <v>14736</v>
      </c>
      <c r="F42" s="286" t="s">
        <v>331</v>
      </c>
      <c r="G42" s="317">
        <f t="shared" si="2"/>
        <v>14736</v>
      </c>
    </row>
    <row r="43" spans="1:7" ht="19.5" customHeight="1">
      <c r="A43" s="286" t="s">
        <v>339</v>
      </c>
      <c r="B43" s="317">
        <v>467244.97</v>
      </c>
      <c r="C43" s="317"/>
      <c r="D43" s="286"/>
      <c r="E43" s="317">
        <f t="shared" si="1"/>
        <v>467244.97</v>
      </c>
      <c r="F43" s="286" t="s">
        <v>331</v>
      </c>
      <c r="G43" s="317">
        <f t="shared" si="2"/>
        <v>467244.97</v>
      </c>
    </row>
    <row r="44" spans="1:7" ht="18" customHeight="1">
      <c r="A44" s="286" t="s">
        <v>340</v>
      </c>
      <c r="B44" s="317">
        <v>628000</v>
      </c>
      <c r="C44" s="317"/>
      <c r="D44" s="286"/>
      <c r="E44" s="317">
        <v>628000</v>
      </c>
      <c r="F44" s="286" t="s">
        <v>331</v>
      </c>
      <c r="G44" s="317">
        <v>628000</v>
      </c>
    </row>
    <row r="45" spans="1:7" ht="16.5" customHeight="1">
      <c r="A45" s="286" t="s">
        <v>341</v>
      </c>
      <c r="B45" s="317"/>
      <c r="C45" s="317"/>
      <c r="D45" s="286"/>
      <c r="E45" s="317"/>
      <c r="F45" s="286"/>
      <c r="G45" s="317">
        <f>SUM(D45:F45)</f>
        <v>0</v>
      </c>
    </row>
    <row r="46" spans="1:7" ht="21">
      <c r="A46" s="286" t="s">
        <v>342</v>
      </c>
      <c r="B46" s="317">
        <v>90000</v>
      </c>
      <c r="C46" s="317"/>
      <c r="D46" s="286"/>
      <c r="E46" s="317">
        <v>90000</v>
      </c>
      <c r="F46" s="286" t="s">
        <v>331</v>
      </c>
      <c r="G46" s="317">
        <v>90000</v>
      </c>
    </row>
    <row r="47" spans="1:7" ht="21">
      <c r="A47" s="286" t="s">
        <v>343</v>
      </c>
      <c r="B47" s="317">
        <v>1879000</v>
      </c>
      <c r="C47" s="317">
        <v>1879000</v>
      </c>
      <c r="D47" s="286"/>
      <c r="E47" s="317">
        <v>1879000</v>
      </c>
      <c r="F47" s="286" t="s">
        <v>88</v>
      </c>
      <c r="G47" s="317">
        <v>1879000</v>
      </c>
    </row>
    <row r="48" spans="1:7" ht="21">
      <c r="A48" s="286" t="s">
        <v>498</v>
      </c>
      <c r="B48" s="317">
        <v>92500</v>
      </c>
      <c r="C48" s="317">
        <v>92500</v>
      </c>
      <c r="D48" s="286"/>
      <c r="E48" s="317">
        <f>SUM(B48:D48)</f>
        <v>185000</v>
      </c>
      <c r="F48" s="286" t="s">
        <v>331</v>
      </c>
      <c r="G48" s="317">
        <v>92500</v>
      </c>
    </row>
    <row r="49" spans="1:7" ht="21">
      <c r="A49" s="286" t="s">
        <v>499</v>
      </c>
      <c r="B49" s="317">
        <v>88700</v>
      </c>
      <c r="C49" s="317">
        <v>88700</v>
      </c>
      <c r="D49" s="287"/>
      <c r="E49" s="320">
        <f>SUM(B49:D49)</f>
        <v>177400</v>
      </c>
      <c r="F49" s="286" t="s">
        <v>331</v>
      </c>
      <c r="G49" s="317">
        <v>88700</v>
      </c>
    </row>
    <row r="50" spans="1:7" ht="21">
      <c r="A50" s="306" t="s">
        <v>344</v>
      </c>
      <c r="B50" s="318">
        <v>3450643.12</v>
      </c>
      <c r="C50" s="319">
        <f>SUM(C36:C49)</f>
        <v>2060200</v>
      </c>
      <c r="D50" s="318">
        <f>SUM(D36:D49)</f>
        <v>159459.13</v>
      </c>
      <c r="E50" s="329">
        <f>B50+C50-D50</f>
        <v>5351383.99</v>
      </c>
      <c r="F50" s="306"/>
      <c r="G50" s="318">
        <f>SUM(E50:F50)</f>
        <v>5351383.99</v>
      </c>
    </row>
    <row r="51" spans="1:7" ht="21">
      <c r="A51" s="306" t="s">
        <v>345</v>
      </c>
      <c r="B51" s="317"/>
      <c r="C51" s="317"/>
      <c r="D51" s="286"/>
      <c r="E51" s="317"/>
      <c r="F51" s="286"/>
      <c r="G51" s="317"/>
    </row>
    <row r="52" spans="1:7" ht="21">
      <c r="A52" s="287" t="s">
        <v>346</v>
      </c>
      <c r="B52" s="317">
        <v>4483653</v>
      </c>
      <c r="C52" s="320">
        <v>293100</v>
      </c>
      <c r="D52" s="321"/>
      <c r="E52" s="317">
        <v>4776753</v>
      </c>
      <c r="F52" s="286" t="s">
        <v>331</v>
      </c>
      <c r="G52" s="317">
        <f>SUM(E52)</f>
        <v>4776753</v>
      </c>
    </row>
    <row r="53" spans="1:7" ht="21.75" thickBot="1">
      <c r="A53" s="290"/>
      <c r="B53" s="322">
        <f>SUM(B50,B52)</f>
        <v>7934296.12</v>
      </c>
      <c r="C53" s="323"/>
      <c r="D53" s="324"/>
      <c r="E53" s="325">
        <f>SUM(E50,E52)</f>
        <v>10128136.99</v>
      </c>
      <c r="F53" s="286"/>
      <c r="G53" s="322">
        <f>SUM(G50,G52)</f>
        <v>10128136.99</v>
      </c>
    </row>
    <row r="54" spans="1:7" ht="21.75" thickTop="1">
      <c r="A54" s="314"/>
      <c r="B54" s="314"/>
      <c r="C54" s="314"/>
      <c r="D54" s="314"/>
      <c r="E54" s="314"/>
      <c r="F54" s="314"/>
      <c r="G54" s="314"/>
    </row>
    <row r="55" spans="1:7" ht="21">
      <c r="A55" s="462" t="s">
        <v>354</v>
      </c>
      <c r="B55" s="462"/>
      <c r="C55" s="463" t="s">
        <v>347</v>
      </c>
      <c r="D55" s="463"/>
      <c r="E55" s="463"/>
      <c r="F55" s="463" t="s">
        <v>348</v>
      </c>
      <c r="G55" s="463"/>
    </row>
    <row r="56" spans="1:7" ht="21">
      <c r="A56" s="462" t="s">
        <v>496</v>
      </c>
      <c r="B56" s="462"/>
      <c r="C56" s="463" t="s">
        <v>92</v>
      </c>
      <c r="D56" s="463"/>
      <c r="E56" s="463"/>
      <c r="F56" s="463" t="s">
        <v>350</v>
      </c>
      <c r="G56" s="463"/>
    </row>
    <row r="57" spans="1:7" ht="21">
      <c r="A57" s="326" t="s">
        <v>502</v>
      </c>
      <c r="B57" s="327"/>
      <c r="C57" s="327" t="s">
        <v>352</v>
      </c>
      <c r="D57" s="327"/>
      <c r="E57" s="327"/>
      <c r="F57" s="327" t="s">
        <v>353</v>
      </c>
      <c r="G57" s="327"/>
    </row>
    <row r="58" spans="1:7" ht="18" customHeight="1">
      <c r="A58" s="457" t="s">
        <v>34</v>
      </c>
      <c r="B58" s="457"/>
      <c r="C58" s="457"/>
      <c r="D58" s="457"/>
      <c r="E58" s="457"/>
      <c r="F58" s="457"/>
      <c r="G58" s="457"/>
    </row>
    <row r="59" spans="1:7" ht="14.25" customHeight="1">
      <c r="A59" s="457" t="s">
        <v>317</v>
      </c>
      <c r="B59" s="457"/>
      <c r="C59" s="457"/>
      <c r="D59" s="457"/>
      <c r="E59" s="457"/>
      <c r="F59" s="457"/>
      <c r="G59" s="457"/>
    </row>
    <row r="60" spans="1:7" ht="17.25" customHeight="1">
      <c r="A60" s="457" t="s">
        <v>497</v>
      </c>
      <c r="B60" s="457"/>
      <c r="C60" s="457"/>
      <c r="D60" s="457"/>
      <c r="E60" s="457"/>
      <c r="F60" s="457"/>
      <c r="G60" s="457"/>
    </row>
    <row r="61" spans="1:7" ht="21">
      <c r="A61" s="293" t="s">
        <v>318</v>
      </c>
      <c r="B61" s="293" t="s">
        <v>319</v>
      </c>
      <c r="C61" s="293" t="s">
        <v>320</v>
      </c>
      <c r="D61" s="293" t="s">
        <v>321</v>
      </c>
      <c r="E61" s="293" t="s">
        <v>322</v>
      </c>
      <c r="F61" s="293" t="s">
        <v>323</v>
      </c>
      <c r="G61" s="293" t="s">
        <v>324</v>
      </c>
    </row>
    <row r="62" spans="1:7" ht="21">
      <c r="A62" s="306" t="s">
        <v>325</v>
      </c>
      <c r="B62" s="286"/>
      <c r="C62" s="286"/>
      <c r="D62" s="286"/>
      <c r="E62" s="286"/>
      <c r="F62" s="286"/>
      <c r="G62" s="286"/>
    </row>
    <row r="63" spans="1:7" ht="21">
      <c r="A63" s="286" t="s">
        <v>326</v>
      </c>
      <c r="B63" s="316" t="s">
        <v>36</v>
      </c>
      <c r="C63" s="286"/>
      <c r="D63" s="286"/>
      <c r="E63" s="286"/>
      <c r="F63" s="286" t="s">
        <v>327</v>
      </c>
      <c r="G63" s="316" t="s">
        <v>36</v>
      </c>
    </row>
    <row r="64" spans="1:7" ht="21">
      <c r="A64" s="286" t="s">
        <v>328</v>
      </c>
      <c r="B64" s="316" t="s">
        <v>36</v>
      </c>
      <c r="C64" s="286"/>
      <c r="D64" s="286"/>
      <c r="E64" s="286"/>
      <c r="F64" s="286" t="s">
        <v>329</v>
      </c>
      <c r="G64" s="316" t="s">
        <v>36</v>
      </c>
    </row>
    <row r="65" spans="1:7" ht="21">
      <c r="A65" s="286" t="s">
        <v>330</v>
      </c>
      <c r="B65" s="317">
        <v>620883.42</v>
      </c>
      <c r="C65" s="286"/>
      <c r="D65" s="286"/>
      <c r="E65" s="317">
        <f>SUM(B65:D65)</f>
        <v>620883.42</v>
      </c>
      <c r="F65" s="286" t="s">
        <v>331</v>
      </c>
      <c r="G65" s="317">
        <f>SUM(D65:F65)</f>
        <v>620883.42</v>
      </c>
    </row>
    <row r="66" spans="1:7" ht="21">
      <c r="A66" s="286" t="s">
        <v>332</v>
      </c>
      <c r="B66" s="317">
        <v>114676.6</v>
      </c>
      <c r="C66" s="286"/>
      <c r="D66" s="286"/>
      <c r="E66" s="317">
        <f aca="true" t="shared" si="3" ref="E66:E71">SUM(B66:D66)</f>
        <v>114676.6</v>
      </c>
      <c r="F66" s="286" t="s">
        <v>331</v>
      </c>
      <c r="G66" s="317">
        <f aca="true" t="shared" si="4" ref="G66:G71">SUM(D66:F66)</f>
        <v>114676.6</v>
      </c>
    </row>
    <row r="67" spans="1:7" ht="21">
      <c r="A67" s="286" t="s">
        <v>333</v>
      </c>
      <c r="B67" s="317">
        <v>919643</v>
      </c>
      <c r="C67" s="286"/>
      <c r="D67" s="286"/>
      <c r="E67" s="317">
        <f t="shared" si="3"/>
        <v>919643</v>
      </c>
      <c r="F67" s="286" t="s">
        <v>334</v>
      </c>
      <c r="G67" s="317">
        <f t="shared" si="4"/>
        <v>919643</v>
      </c>
    </row>
    <row r="68" spans="1:7" ht="21">
      <c r="A68" s="286" t="s">
        <v>335</v>
      </c>
      <c r="B68" s="317">
        <v>219000</v>
      </c>
      <c r="C68" s="286"/>
      <c r="D68" s="286"/>
      <c r="E68" s="317">
        <f t="shared" si="3"/>
        <v>219000</v>
      </c>
      <c r="F68" s="286" t="s">
        <v>331</v>
      </c>
      <c r="G68" s="317">
        <f t="shared" si="4"/>
        <v>219000</v>
      </c>
    </row>
    <row r="69" spans="1:7" ht="21">
      <c r="A69" s="286" t="s">
        <v>336</v>
      </c>
      <c r="B69" s="317">
        <v>217000</v>
      </c>
      <c r="C69" s="286"/>
      <c r="D69" s="286"/>
      <c r="E69" s="317">
        <f t="shared" si="3"/>
        <v>217000</v>
      </c>
      <c r="F69" s="286" t="s">
        <v>331</v>
      </c>
      <c r="G69" s="317">
        <f t="shared" si="4"/>
        <v>217000</v>
      </c>
    </row>
    <row r="70" spans="1:7" ht="21">
      <c r="A70" s="286" t="s">
        <v>338</v>
      </c>
      <c r="B70" s="317">
        <v>14736</v>
      </c>
      <c r="C70" s="286"/>
      <c r="D70" s="286"/>
      <c r="E70" s="317">
        <f t="shared" si="3"/>
        <v>14736</v>
      </c>
      <c r="F70" s="286" t="s">
        <v>331</v>
      </c>
      <c r="G70" s="317">
        <f t="shared" si="4"/>
        <v>14736</v>
      </c>
    </row>
    <row r="71" spans="1:7" ht="21">
      <c r="A71" s="286" t="s">
        <v>339</v>
      </c>
      <c r="B71" s="317">
        <v>467244.97</v>
      </c>
      <c r="C71" s="317"/>
      <c r="D71" s="286"/>
      <c r="E71" s="317">
        <f t="shared" si="3"/>
        <v>467244.97</v>
      </c>
      <c r="F71" s="286" t="s">
        <v>331</v>
      </c>
      <c r="G71" s="317">
        <f t="shared" si="4"/>
        <v>467244.97</v>
      </c>
    </row>
    <row r="72" spans="1:7" ht="21">
      <c r="A72" s="286" t="s">
        <v>503</v>
      </c>
      <c r="B72" s="317">
        <v>628000</v>
      </c>
      <c r="C72" s="317"/>
      <c r="D72" s="286"/>
      <c r="E72" s="317">
        <v>628000</v>
      </c>
      <c r="F72" s="286" t="s">
        <v>331</v>
      </c>
      <c r="G72" s="317">
        <v>628000</v>
      </c>
    </row>
    <row r="73" spans="1:7" ht="21">
      <c r="A73" s="286" t="s">
        <v>342</v>
      </c>
      <c r="B73" s="317">
        <v>90000</v>
      </c>
      <c r="C73" s="317"/>
      <c r="D73" s="286"/>
      <c r="E73" s="317">
        <v>90000</v>
      </c>
      <c r="F73" s="286" t="s">
        <v>331</v>
      </c>
      <c r="G73" s="317">
        <v>90000</v>
      </c>
    </row>
    <row r="74" spans="1:7" ht="21">
      <c r="A74" s="286" t="s">
        <v>343</v>
      </c>
      <c r="B74" s="317">
        <v>1879000</v>
      </c>
      <c r="C74" s="317"/>
      <c r="D74" s="286"/>
      <c r="E74" s="317">
        <f>SUM(B74:D74)</f>
        <v>1879000</v>
      </c>
      <c r="F74" s="286" t="s">
        <v>88</v>
      </c>
      <c r="G74" s="317">
        <v>1879000</v>
      </c>
    </row>
    <row r="75" spans="1:7" ht="21">
      <c r="A75" s="286" t="s">
        <v>498</v>
      </c>
      <c r="B75" s="317">
        <v>92500</v>
      </c>
      <c r="C75" s="317"/>
      <c r="D75" s="286"/>
      <c r="E75" s="317">
        <f>SUM(B75:D75)</f>
        <v>92500</v>
      </c>
      <c r="F75" s="286" t="s">
        <v>331</v>
      </c>
      <c r="G75" s="317">
        <v>92500</v>
      </c>
    </row>
    <row r="76" spans="1:7" ht="21">
      <c r="A76" s="286" t="s">
        <v>499</v>
      </c>
      <c r="B76" s="317">
        <v>88700</v>
      </c>
      <c r="C76" s="317"/>
      <c r="D76" s="286"/>
      <c r="E76" s="317">
        <f>SUM(B76:D76)</f>
        <v>88700</v>
      </c>
      <c r="F76" s="286" t="s">
        <v>331</v>
      </c>
      <c r="G76" s="317">
        <v>88700</v>
      </c>
    </row>
    <row r="77" spans="1:7" ht="21">
      <c r="A77" s="286" t="s">
        <v>644</v>
      </c>
      <c r="B77" s="317"/>
      <c r="C77" s="317">
        <v>190000</v>
      </c>
      <c r="D77" s="286"/>
      <c r="E77" s="317">
        <v>190000</v>
      </c>
      <c r="F77" s="286" t="s">
        <v>331</v>
      </c>
      <c r="G77" s="317">
        <v>190000</v>
      </c>
    </row>
    <row r="78" spans="1:7" ht="16.5" customHeight="1">
      <c r="A78" s="286"/>
      <c r="B78" s="317"/>
      <c r="C78" s="317"/>
      <c r="D78" s="287"/>
      <c r="E78" s="320"/>
      <c r="F78" s="286"/>
      <c r="G78" s="320"/>
    </row>
    <row r="79" spans="1:7" ht="21">
      <c r="A79" s="306" t="s">
        <v>344</v>
      </c>
      <c r="B79" s="318">
        <v>5351383.99</v>
      </c>
      <c r="C79" s="319">
        <f>SUM(C65:C78)</f>
        <v>190000</v>
      </c>
      <c r="D79" s="318"/>
      <c r="E79" s="318">
        <f>B79+C79-D79</f>
        <v>5541383.99</v>
      </c>
      <c r="F79" s="330"/>
      <c r="G79" s="318">
        <f>SUM(E79)</f>
        <v>5541383.99</v>
      </c>
    </row>
    <row r="80" spans="1:7" ht="21">
      <c r="A80" s="306" t="s">
        <v>345</v>
      </c>
      <c r="B80" s="317"/>
      <c r="C80" s="317"/>
      <c r="D80" s="286"/>
      <c r="E80" s="317"/>
      <c r="F80" s="286"/>
      <c r="G80" s="317"/>
    </row>
    <row r="81" spans="1:7" ht="21">
      <c r="A81" s="287" t="s">
        <v>346</v>
      </c>
      <c r="B81" s="317">
        <v>4776753</v>
      </c>
      <c r="C81" s="320">
        <v>768080</v>
      </c>
      <c r="D81" s="321">
        <v>88130</v>
      </c>
      <c r="E81" s="317">
        <f>B81+C81-D81</f>
        <v>5456703</v>
      </c>
      <c r="F81" s="286" t="s">
        <v>331</v>
      </c>
      <c r="G81" s="317">
        <f>SUM(E81)</f>
        <v>5456703</v>
      </c>
    </row>
    <row r="82" spans="1:7" ht="21.75" thickBot="1">
      <c r="A82" s="290"/>
      <c r="B82" s="322">
        <f>SUM(B79,B81)</f>
        <v>10128136.99</v>
      </c>
      <c r="C82" s="323"/>
      <c r="D82" s="324"/>
      <c r="E82" s="325">
        <f>SUM(E79,E81)</f>
        <v>10998086.99</v>
      </c>
      <c r="F82" s="286"/>
      <c r="G82" s="322">
        <f>SUM(G79,G81)</f>
        <v>10998086.99</v>
      </c>
    </row>
    <row r="83" spans="1:7" ht="12.75" customHeight="1" thickTop="1">
      <c r="A83" s="314"/>
      <c r="B83" s="314"/>
      <c r="C83" s="314"/>
      <c r="D83" s="314"/>
      <c r="E83" s="314"/>
      <c r="F83" s="314"/>
      <c r="G83" s="314"/>
    </row>
    <row r="84" spans="1:7" ht="18" customHeight="1">
      <c r="A84" s="462" t="s">
        <v>354</v>
      </c>
      <c r="B84" s="462"/>
      <c r="C84" s="463" t="s">
        <v>646</v>
      </c>
      <c r="D84" s="463"/>
      <c r="E84" s="463"/>
      <c r="F84" s="463" t="s">
        <v>348</v>
      </c>
      <c r="G84" s="463"/>
    </row>
    <row r="85" spans="1:7" ht="18.75" customHeight="1">
      <c r="A85" s="462" t="s">
        <v>645</v>
      </c>
      <c r="B85" s="462"/>
      <c r="C85" s="463" t="s">
        <v>92</v>
      </c>
      <c r="D85" s="463"/>
      <c r="E85" s="463"/>
      <c r="F85" s="463" t="s">
        <v>350</v>
      </c>
      <c r="G85" s="463"/>
    </row>
    <row r="86" spans="1:7" ht="21">
      <c r="A86" s="326" t="s">
        <v>647</v>
      </c>
      <c r="B86" s="327"/>
      <c r="C86" s="327" t="s">
        <v>648</v>
      </c>
      <c r="D86" s="327"/>
      <c r="E86" s="327"/>
      <c r="F86" s="327" t="s">
        <v>649</v>
      </c>
      <c r="G86" s="327"/>
    </row>
  </sheetData>
  <mergeCells count="27">
    <mergeCell ref="A85:B85"/>
    <mergeCell ref="C85:E85"/>
    <mergeCell ref="F85:G85"/>
    <mergeCell ref="A58:G58"/>
    <mergeCell ref="A59:G59"/>
    <mergeCell ref="A60:G60"/>
    <mergeCell ref="A84:B84"/>
    <mergeCell ref="C84:E84"/>
    <mergeCell ref="F84:G84"/>
    <mergeCell ref="A26:B26"/>
    <mergeCell ref="C26:E26"/>
    <mergeCell ref="F26:G26"/>
    <mergeCell ref="A1:G1"/>
    <mergeCell ref="A2:G2"/>
    <mergeCell ref="A3:G3"/>
    <mergeCell ref="A25:B25"/>
    <mergeCell ref="C25:E25"/>
    <mergeCell ref="F25:G25"/>
    <mergeCell ref="A56:B56"/>
    <mergeCell ref="C56:E56"/>
    <mergeCell ref="F56:G56"/>
    <mergeCell ref="A29:G29"/>
    <mergeCell ref="A30:G30"/>
    <mergeCell ref="A31:G31"/>
    <mergeCell ref="A55:B55"/>
    <mergeCell ref="C55:E55"/>
    <mergeCell ref="F55:G55"/>
  </mergeCells>
  <printOptions/>
  <pageMargins left="0.3937007874015748" right="0.1968503937007874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 topLeftCell="A19">
      <selection activeCell="F34" sqref="F34"/>
    </sheetView>
  </sheetViews>
  <sheetFormatPr defaultColWidth="9.140625" defaultRowHeight="12.75"/>
  <cols>
    <col min="1" max="1" width="25.140625" style="1" customWidth="1"/>
    <col min="2" max="2" width="7.57421875" style="1" customWidth="1"/>
    <col min="3" max="4" width="13.8515625" style="1" customWidth="1"/>
    <col min="5" max="5" width="14.140625" style="1" customWidth="1"/>
    <col min="6" max="6" width="13.8515625" style="1" customWidth="1"/>
    <col min="7" max="7" width="14.00390625" style="1" customWidth="1"/>
    <col min="8" max="8" width="14.28125" style="1" customWidth="1"/>
    <col min="9" max="9" width="14.57421875" style="1" customWidth="1"/>
    <col min="10" max="10" width="14.140625" style="1" customWidth="1"/>
    <col min="11" max="16384" width="9.140625" style="1" customWidth="1"/>
  </cols>
  <sheetData>
    <row r="1" spans="1:10" ht="24">
      <c r="A1" s="452" t="s">
        <v>355</v>
      </c>
      <c r="B1" s="452"/>
      <c r="C1" s="452"/>
      <c r="D1" s="452"/>
      <c r="E1" s="452"/>
      <c r="F1" s="452"/>
      <c r="G1" s="452"/>
      <c r="H1" s="452"/>
      <c r="I1" s="452"/>
      <c r="J1" s="452"/>
    </row>
    <row r="2" spans="1:10" ht="24">
      <c r="A2" s="452" t="s">
        <v>34</v>
      </c>
      <c r="B2" s="452"/>
      <c r="C2" s="452"/>
      <c r="D2" s="452"/>
      <c r="E2" s="452"/>
      <c r="F2" s="452"/>
      <c r="G2" s="452"/>
      <c r="H2" s="452"/>
      <c r="I2" s="452"/>
      <c r="J2" s="452"/>
    </row>
    <row r="3" spans="1:10" ht="24">
      <c r="A3" s="464" t="s">
        <v>0</v>
      </c>
      <c r="B3" s="464" t="s">
        <v>1</v>
      </c>
      <c r="C3" s="467" t="s">
        <v>47</v>
      </c>
      <c r="D3" s="467"/>
      <c r="E3" s="467" t="s">
        <v>356</v>
      </c>
      <c r="F3" s="467"/>
      <c r="G3" s="467" t="s">
        <v>357</v>
      </c>
      <c r="H3" s="467"/>
      <c r="I3" s="467" t="s">
        <v>358</v>
      </c>
      <c r="J3" s="467"/>
    </row>
    <row r="4" spans="1:10" ht="24">
      <c r="A4" s="465"/>
      <c r="B4" s="465"/>
      <c r="C4" s="468" t="s">
        <v>554</v>
      </c>
      <c r="D4" s="468"/>
      <c r="E4" s="468" t="s">
        <v>359</v>
      </c>
      <c r="F4" s="468"/>
      <c r="G4" s="468" t="s">
        <v>360</v>
      </c>
      <c r="H4" s="468"/>
      <c r="I4" s="468" t="s">
        <v>555</v>
      </c>
      <c r="J4" s="468"/>
    </row>
    <row r="5" spans="1:10" ht="24">
      <c r="A5" s="466"/>
      <c r="B5" s="466"/>
      <c r="C5" s="10" t="s">
        <v>2</v>
      </c>
      <c r="D5" s="10" t="s">
        <v>3</v>
      </c>
      <c r="E5" s="10" t="s">
        <v>2</v>
      </c>
      <c r="F5" s="10" t="s">
        <v>3</v>
      </c>
      <c r="G5" s="10" t="s">
        <v>2</v>
      </c>
      <c r="H5" s="10" t="s">
        <v>3</v>
      </c>
      <c r="I5" s="10" t="s">
        <v>299</v>
      </c>
      <c r="J5" s="10" t="s">
        <v>361</v>
      </c>
    </row>
    <row r="6" spans="1:10" ht="24">
      <c r="A6" s="3" t="s">
        <v>362</v>
      </c>
      <c r="B6" s="11" t="s">
        <v>18</v>
      </c>
      <c r="C6" s="4">
        <v>9239480.49</v>
      </c>
      <c r="D6" s="4"/>
      <c r="E6" s="4"/>
      <c r="F6" s="4"/>
      <c r="G6" s="4"/>
      <c r="H6" s="4"/>
      <c r="I6" s="4">
        <v>9239480.49</v>
      </c>
      <c r="J6" s="3"/>
    </row>
    <row r="7" spans="1:10" ht="24">
      <c r="A7" s="3" t="s">
        <v>363</v>
      </c>
      <c r="B7" s="11" t="s">
        <v>18</v>
      </c>
      <c r="C7" s="4">
        <v>724772.97</v>
      </c>
      <c r="D7" s="4"/>
      <c r="E7" s="4"/>
      <c r="F7" s="4"/>
      <c r="G7" s="4"/>
      <c r="H7" s="4"/>
      <c r="I7" s="4">
        <v>724772.97</v>
      </c>
      <c r="J7" s="3"/>
    </row>
    <row r="8" spans="1:10" ht="24">
      <c r="A8" s="3" t="s">
        <v>364</v>
      </c>
      <c r="B8" s="11" t="s">
        <v>18</v>
      </c>
      <c r="C8" s="4">
        <v>4159.37</v>
      </c>
      <c r="D8" s="4"/>
      <c r="E8" s="4"/>
      <c r="F8" s="4"/>
      <c r="G8" s="4"/>
      <c r="H8" s="4"/>
      <c r="I8" s="4">
        <v>4159.37</v>
      </c>
      <c r="J8" s="3"/>
    </row>
    <row r="9" spans="1:10" ht="24">
      <c r="A9" s="3" t="s">
        <v>365</v>
      </c>
      <c r="B9" s="11" t="s">
        <v>18</v>
      </c>
      <c r="C9" s="4">
        <v>157812.33</v>
      </c>
      <c r="D9" s="4"/>
      <c r="E9" s="4"/>
      <c r="F9" s="4"/>
      <c r="G9" s="4"/>
      <c r="H9" s="4"/>
      <c r="I9" s="4">
        <v>157812.33</v>
      </c>
      <c r="J9" s="3"/>
    </row>
    <row r="10" spans="1:10" ht="24">
      <c r="A10" s="3" t="s">
        <v>366</v>
      </c>
      <c r="B10" s="11" t="s">
        <v>18</v>
      </c>
      <c r="C10" s="4">
        <v>3651081.44</v>
      </c>
      <c r="D10" s="4"/>
      <c r="E10" s="4"/>
      <c r="F10" s="4"/>
      <c r="G10" s="4"/>
      <c r="H10" s="4"/>
      <c r="I10" s="4">
        <v>3651081.44</v>
      </c>
      <c r="J10" s="3"/>
    </row>
    <row r="11" spans="1:10" ht="24">
      <c r="A11" s="3" t="s">
        <v>367</v>
      </c>
      <c r="B11" s="11" t="s">
        <v>18</v>
      </c>
      <c r="C11" s="4">
        <v>8087969.57</v>
      </c>
      <c r="D11" s="4"/>
      <c r="E11" s="4"/>
      <c r="F11" s="4"/>
      <c r="G11" s="4"/>
      <c r="H11" s="4"/>
      <c r="I11" s="4">
        <v>8087969.57</v>
      </c>
      <c r="J11" s="3" t="s">
        <v>95</v>
      </c>
    </row>
    <row r="12" spans="1:10" ht="24">
      <c r="A12" s="3" t="s">
        <v>304</v>
      </c>
      <c r="B12" s="11"/>
      <c r="C12" s="4"/>
      <c r="D12" s="4"/>
      <c r="E12" s="4" t="s">
        <v>95</v>
      </c>
      <c r="F12" s="4"/>
      <c r="G12" s="4"/>
      <c r="H12" s="4"/>
      <c r="I12" s="368" t="s">
        <v>36</v>
      </c>
      <c r="J12" s="3"/>
    </row>
    <row r="13" spans="1:10" ht="24">
      <c r="A13" s="3" t="s">
        <v>76</v>
      </c>
      <c r="B13" s="11" t="s">
        <v>28</v>
      </c>
      <c r="C13" s="4">
        <v>184200</v>
      </c>
      <c r="D13" s="4"/>
      <c r="E13" s="4"/>
      <c r="F13" s="4"/>
      <c r="G13" s="4"/>
      <c r="H13" s="4"/>
      <c r="I13" s="4">
        <v>184200</v>
      </c>
      <c r="J13" s="3"/>
    </row>
    <row r="14" spans="1:10" ht="24">
      <c r="A14" s="3" t="s">
        <v>119</v>
      </c>
      <c r="B14" s="11"/>
      <c r="C14" s="4"/>
      <c r="D14" s="4"/>
      <c r="E14" s="4"/>
      <c r="F14" s="4"/>
      <c r="G14" s="4"/>
      <c r="H14" s="4"/>
      <c r="I14" s="368" t="s">
        <v>36</v>
      </c>
      <c r="J14" s="3"/>
    </row>
    <row r="15" spans="1:10" ht="24">
      <c r="A15" s="3" t="s">
        <v>13</v>
      </c>
      <c r="B15" s="11" t="s">
        <v>28</v>
      </c>
      <c r="C15" s="4">
        <v>1179168</v>
      </c>
      <c r="D15" s="4"/>
      <c r="E15" s="4">
        <v>35500</v>
      </c>
      <c r="F15" s="4"/>
      <c r="G15" s="4"/>
      <c r="H15" s="4">
        <v>1214668</v>
      </c>
      <c r="I15" s="4"/>
      <c r="J15" s="3"/>
    </row>
    <row r="16" spans="1:10" ht="24">
      <c r="A16" s="3" t="s">
        <v>5</v>
      </c>
      <c r="B16" s="11" t="s">
        <v>20</v>
      </c>
      <c r="C16" s="4">
        <v>2370010</v>
      </c>
      <c r="D16" s="4"/>
      <c r="E16" s="4"/>
      <c r="F16" s="4"/>
      <c r="G16" s="4"/>
      <c r="H16" s="4">
        <v>2370010</v>
      </c>
      <c r="I16" s="4"/>
      <c r="J16" s="3"/>
    </row>
    <row r="17" spans="1:10" ht="24">
      <c r="A17" s="3" t="s">
        <v>6</v>
      </c>
      <c r="B17" s="11" t="s">
        <v>21</v>
      </c>
      <c r="C17" s="4">
        <v>139380</v>
      </c>
      <c r="D17" s="4"/>
      <c r="E17" s="4"/>
      <c r="F17" s="4"/>
      <c r="G17" s="4"/>
      <c r="H17" s="4">
        <v>139380</v>
      </c>
      <c r="I17" s="4"/>
      <c r="J17" s="3"/>
    </row>
    <row r="18" spans="1:10" ht="24">
      <c r="A18" s="3" t="s">
        <v>70</v>
      </c>
      <c r="B18" s="11" t="s">
        <v>74</v>
      </c>
      <c r="C18" s="4">
        <v>851400</v>
      </c>
      <c r="D18" s="4"/>
      <c r="E18" s="4"/>
      <c r="F18" s="4"/>
      <c r="G18" s="4"/>
      <c r="H18" s="4">
        <v>851400</v>
      </c>
      <c r="I18" s="4"/>
      <c r="J18" s="3"/>
    </row>
    <row r="19" spans="1:10" ht="24">
      <c r="A19" s="3" t="s">
        <v>7</v>
      </c>
      <c r="B19" s="11" t="s">
        <v>22</v>
      </c>
      <c r="C19" s="4">
        <v>1795788</v>
      </c>
      <c r="D19" s="4"/>
      <c r="E19" s="4">
        <v>1082440</v>
      </c>
      <c r="F19" s="4"/>
      <c r="G19" s="4"/>
      <c r="H19" s="4">
        <v>2878228</v>
      </c>
      <c r="I19" s="4"/>
      <c r="J19" s="3"/>
    </row>
    <row r="20" spans="1:10" ht="24">
      <c r="A20" s="3" t="s">
        <v>8</v>
      </c>
      <c r="B20" s="11" t="s">
        <v>23</v>
      </c>
      <c r="C20" s="4">
        <v>2528490.2</v>
      </c>
      <c r="D20" s="4"/>
      <c r="E20" s="4">
        <v>393200</v>
      </c>
      <c r="F20" s="4"/>
      <c r="G20" s="4"/>
      <c r="H20" s="4">
        <v>2921690.2</v>
      </c>
      <c r="I20" s="4"/>
      <c r="J20" s="3"/>
    </row>
    <row r="21" spans="1:10" ht="24">
      <c r="A21" s="3" t="s">
        <v>9</v>
      </c>
      <c r="B21" s="11" t="s">
        <v>24</v>
      </c>
      <c r="C21" s="4">
        <v>2294931.1</v>
      </c>
      <c r="D21" s="4"/>
      <c r="E21" s="4">
        <v>191518.7</v>
      </c>
      <c r="F21" s="4"/>
      <c r="G21" s="4"/>
      <c r="H21" s="4">
        <v>2486449.8</v>
      </c>
      <c r="I21" s="4"/>
      <c r="J21" s="3"/>
    </row>
    <row r="22" spans="1:10" ht="24">
      <c r="A22" s="5" t="s">
        <v>10</v>
      </c>
      <c r="B22" s="30" t="s">
        <v>25</v>
      </c>
      <c r="C22" s="6">
        <v>189274.29</v>
      </c>
      <c r="D22" s="6"/>
      <c r="E22" s="6"/>
      <c r="F22" s="6"/>
      <c r="G22" s="6"/>
      <c r="H22" s="6">
        <v>189274.29</v>
      </c>
      <c r="I22" s="6"/>
      <c r="J22" s="5"/>
    </row>
    <row r="23" spans="1:10" ht="24">
      <c r="A23" s="7"/>
      <c r="B23" s="12"/>
      <c r="C23" s="13"/>
      <c r="D23" s="13"/>
      <c r="E23" s="13"/>
      <c r="F23" s="13"/>
      <c r="G23" s="13"/>
      <c r="H23" s="13"/>
      <c r="I23" s="13"/>
      <c r="J23" s="7"/>
    </row>
    <row r="24" spans="1:10" ht="24">
      <c r="A24" s="7"/>
      <c r="B24" s="12"/>
      <c r="C24" s="13"/>
      <c r="D24" s="13"/>
      <c r="E24" s="13"/>
      <c r="F24" s="13"/>
      <c r="G24" s="13"/>
      <c r="H24" s="13"/>
      <c r="I24" s="13"/>
      <c r="J24" s="7"/>
    </row>
    <row r="25" spans="1:10" ht="21" customHeight="1">
      <c r="A25" s="14"/>
      <c r="B25" s="15"/>
      <c r="C25" s="16"/>
      <c r="D25" s="16"/>
      <c r="E25" s="16"/>
      <c r="F25" s="16"/>
      <c r="G25" s="16"/>
      <c r="H25" s="16"/>
      <c r="I25" s="16"/>
      <c r="J25" s="14"/>
    </row>
    <row r="26" spans="1:10" ht="24">
      <c r="A26" s="465" t="s">
        <v>0</v>
      </c>
      <c r="B26" s="17"/>
      <c r="C26" s="469" t="s">
        <v>47</v>
      </c>
      <c r="D26" s="469"/>
      <c r="E26" s="469" t="s">
        <v>356</v>
      </c>
      <c r="F26" s="469"/>
      <c r="G26" s="469" t="s">
        <v>357</v>
      </c>
      <c r="H26" s="469"/>
      <c r="I26" s="469" t="s">
        <v>358</v>
      </c>
      <c r="J26" s="469"/>
    </row>
    <row r="27" spans="1:10" ht="24">
      <c r="A27" s="465"/>
      <c r="B27" s="17" t="s">
        <v>1</v>
      </c>
      <c r="C27" s="468" t="s">
        <v>554</v>
      </c>
      <c r="D27" s="468"/>
      <c r="E27" s="468" t="s">
        <v>359</v>
      </c>
      <c r="F27" s="468"/>
      <c r="G27" s="468" t="s">
        <v>360</v>
      </c>
      <c r="H27" s="468"/>
      <c r="I27" s="468" t="s">
        <v>554</v>
      </c>
      <c r="J27" s="468"/>
    </row>
    <row r="28" spans="1:10" ht="24">
      <c r="A28" s="466"/>
      <c r="B28" s="18"/>
      <c r="C28" s="10" t="s">
        <v>2</v>
      </c>
      <c r="D28" s="10" t="s">
        <v>3</v>
      </c>
      <c r="E28" s="10" t="s">
        <v>2</v>
      </c>
      <c r="F28" s="10" t="s">
        <v>3</v>
      </c>
      <c r="G28" s="10" t="s">
        <v>2</v>
      </c>
      <c r="H28" s="10" t="s">
        <v>3</v>
      </c>
      <c r="I28" s="19" t="s">
        <v>299</v>
      </c>
      <c r="J28" s="19" t="s">
        <v>361</v>
      </c>
    </row>
    <row r="29" spans="1:10" ht="24">
      <c r="A29" s="3" t="s">
        <v>14</v>
      </c>
      <c r="B29" s="11" t="s">
        <v>29</v>
      </c>
      <c r="C29" s="4">
        <v>1839809.79</v>
      </c>
      <c r="D29" s="4"/>
      <c r="E29" s="4"/>
      <c r="F29" s="4"/>
      <c r="G29" s="4"/>
      <c r="H29" s="8">
        <v>1839809.79</v>
      </c>
      <c r="I29" s="20"/>
      <c r="J29" s="3"/>
    </row>
    <row r="30" spans="1:10" ht="24">
      <c r="A30" s="3" t="s">
        <v>11</v>
      </c>
      <c r="B30" s="11" t="s">
        <v>26</v>
      </c>
      <c r="C30" s="4">
        <v>768080</v>
      </c>
      <c r="D30" s="4"/>
      <c r="E30" s="4">
        <v>45000</v>
      </c>
      <c r="F30" s="4"/>
      <c r="G30" s="4"/>
      <c r="H30" s="4">
        <v>813080</v>
      </c>
      <c r="I30" s="4"/>
      <c r="J30" s="3"/>
    </row>
    <row r="31" spans="1:10" ht="24">
      <c r="A31" s="3" t="s">
        <v>12</v>
      </c>
      <c r="B31" s="12" t="s">
        <v>27</v>
      </c>
      <c r="C31" s="4">
        <v>1051056</v>
      </c>
      <c r="D31" s="13"/>
      <c r="E31" s="4">
        <v>2263120</v>
      </c>
      <c r="F31" s="13"/>
      <c r="G31" s="8"/>
      <c r="H31" s="4">
        <v>3314176</v>
      </c>
      <c r="I31" s="13"/>
      <c r="J31" s="3"/>
    </row>
    <row r="32" spans="1:10" ht="24">
      <c r="A32" s="21" t="s">
        <v>438</v>
      </c>
      <c r="B32" s="22"/>
      <c r="C32" s="23">
        <v>6765390</v>
      </c>
      <c r="D32" s="24"/>
      <c r="E32" s="23">
        <v>168500</v>
      </c>
      <c r="F32" s="23">
        <v>35500</v>
      </c>
      <c r="G32" s="25"/>
      <c r="H32" s="23">
        <v>6898390</v>
      </c>
      <c r="I32" s="3"/>
      <c r="J32" s="4"/>
    </row>
    <row r="33" spans="1:10" ht="24">
      <c r="A33" s="3" t="s">
        <v>368</v>
      </c>
      <c r="B33" s="11" t="s">
        <v>30</v>
      </c>
      <c r="C33" s="4"/>
      <c r="D33" s="4">
        <v>27228434.8</v>
      </c>
      <c r="E33" s="4"/>
      <c r="F33" s="4"/>
      <c r="G33" s="4">
        <v>27228434.8</v>
      </c>
      <c r="H33" s="4"/>
      <c r="I33" s="4"/>
      <c r="J33" s="4"/>
    </row>
    <row r="34" spans="1:10" ht="24">
      <c r="A34" s="3" t="s">
        <v>416</v>
      </c>
      <c r="B34" s="11" t="s">
        <v>369</v>
      </c>
      <c r="C34" s="4"/>
      <c r="D34" s="4"/>
      <c r="E34" s="4"/>
      <c r="F34" s="4">
        <v>1632020</v>
      </c>
      <c r="G34" s="4"/>
      <c r="H34" s="4"/>
      <c r="I34" s="4"/>
      <c r="J34" s="4">
        <v>1632020</v>
      </c>
    </row>
    <row r="35" spans="1:10" ht="24">
      <c r="A35" s="3" t="s">
        <v>556</v>
      </c>
      <c r="B35" s="11"/>
      <c r="C35" s="4"/>
      <c r="D35" s="4"/>
      <c r="E35" s="4"/>
      <c r="F35" s="4">
        <v>409518.7</v>
      </c>
      <c r="G35" s="4"/>
      <c r="H35" s="4"/>
      <c r="I35" s="4"/>
      <c r="J35" s="4">
        <v>409518.7</v>
      </c>
    </row>
    <row r="36" spans="1:10" ht="24">
      <c r="A36" s="3" t="s">
        <v>417</v>
      </c>
      <c r="B36" s="11"/>
      <c r="C36" s="4"/>
      <c r="D36" s="23"/>
      <c r="E36" s="4"/>
      <c r="F36" s="4">
        <v>1073440</v>
      </c>
      <c r="G36" s="4"/>
      <c r="H36" s="4"/>
      <c r="I36" s="4"/>
      <c r="J36" s="4">
        <v>1073440</v>
      </c>
    </row>
    <row r="37" spans="1:10" ht="24">
      <c r="A37" s="3" t="s">
        <v>75</v>
      </c>
      <c r="B37" s="11" t="s">
        <v>31</v>
      </c>
      <c r="C37" s="4"/>
      <c r="D37" s="4">
        <v>522125.89</v>
      </c>
      <c r="E37" s="4"/>
      <c r="F37" s="4"/>
      <c r="G37" s="4"/>
      <c r="H37" s="4"/>
      <c r="I37" s="4"/>
      <c r="J37" s="4">
        <v>522125.89</v>
      </c>
    </row>
    <row r="38" spans="1:10" ht="24">
      <c r="A38" s="3" t="s">
        <v>15</v>
      </c>
      <c r="B38" s="11" t="s">
        <v>33</v>
      </c>
      <c r="C38" s="4"/>
      <c r="D38" s="4">
        <v>7365860.04</v>
      </c>
      <c r="E38" s="4"/>
      <c r="F38" s="4"/>
      <c r="G38" s="4">
        <v>327969.68</v>
      </c>
      <c r="H38" s="4">
        <v>1311878.72</v>
      </c>
      <c r="I38" s="4"/>
      <c r="J38" s="4">
        <v>8349769.08</v>
      </c>
    </row>
    <row r="39" spans="1:10" ht="24">
      <c r="A39" s="29" t="s">
        <v>370</v>
      </c>
      <c r="B39" s="11"/>
      <c r="C39" s="4"/>
      <c r="D39" s="4">
        <v>724772.97</v>
      </c>
      <c r="E39" s="4"/>
      <c r="F39" s="4"/>
      <c r="G39" s="4"/>
      <c r="H39" s="4"/>
      <c r="I39" s="4"/>
      <c r="J39" s="4">
        <v>724772.97</v>
      </c>
    </row>
    <row r="40" spans="1:10" ht="24">
      <c r="A40" s="3" t="s">
        <v>371</v>
      </c>
      <c r="B40" s="11" t="s">
        <v>63</v>
      </c>
      <c r="C40" s="4"/>
      <c r="D40" s="4">
        <v>7981059.85</v>
      </c>
      <c r="E40" s="4"/>
      <c r="F40" s="4"/>
      <c r="G40" s="4"/>
      <c r="H40" s="4">
        <v>327969.68</v>
      </c>
      <c r="I40" s="4"/>
      <c r="J40" s="4">
        <v>8309029.53</v>
      </c>
    </row>
    <row r="41" spans="1:10" ht="24">
      <c r="A41" s="3" t="s">
        <v>122</v>
      </c>
      <c r="B41" s="11"/>
      <c r="C41" s="4"/>
      <c r="D41" s="23" t="s">
        <v>36</v>
      </c>
      <c r="E41" s="23"/>
      <c r="F41" s="4">
        <v>179200</v>
      </c>
      <c r="G41" s="4"/>
      <c r="H41" s="23" t="s">
        <v>36</v>
      </c>
      <c r="I41" s="4"/>
      <c r="J41" s="23">
        <v>179200</v>
      </c>
    </row>
    <row r="42" spans="1:10" ht="24">
      <c r="A42" s="3" t="s">
        <v>557</v>
      </c>
      <c r="B42" s="11"/>
      <c r="C42" s="4"/>
      <c r="D42" s="4"/>
      <c r="E42" s="4"/>
      <c r="F42" s="4">
        <v>773300</v>
      </c>
      <c r="G42" s="4"/>
      <c r="H42" s="4"/>
      <c r="I42" s="4"/>
      <c r="J42" s="23">
        <v>773300</v>
      </c>
    </row>
    <row r="43" spans="1:10" ht="24">
      <c r="A43" s="3" t="s">
        <v>558</v>
      </c>
      <c r="B43" s="11"/>
      <c r="C43" s="4"/>
      <c r="D43" s="4"/>
      <c r="E43" s="4"/>
      <c r="F43" s="4">
        <v>76300</v>
      </c>
      <c r="G43" s="4"/>
      <c r="H43" s="4"/>
      <c r="I43" s="4"/>
      <c r="J43" s="23">
        <v>76300</v>
      </c>
    </row>
    <row r="44" spans="1:10" ht="24.75" thickBot="1">
      <c r="A44" s="3"/>
      <c r="B44" s="26"/>
      <c r="C44" s="2">
        <f>SUM(C6:C43)</f>
        <v>43822253.550000004</v>
      </c>
      <c r="D44" s="2">
        <f>SUM(D32:D42)</f>
        <v>43822253.550000004</v>
      </c>
      <c r="E44" s="4"/>
      <c r="F44" s="4"/>
      <c r="G44" s="4"/>
      <c r="H44" s="4"/>
      <c r="I44" s="4"/>
      <c r="J44" s="4"/>
    </row>
    <row r="45" spans="1:10" ht="25.5" thickBot="1" thickTop="1">
      <c r="A45" s="3"/>
      <c r="B45" s="26"/>
      <c r="C45" s="4"/>
      <c r="D45" s="4"/>
      <c r="E45" s="2">
        <f>SUM(E6:E43)</f>
        <v>4179278.7</v>
      </c>
      <c r="F45" s="2">
        <f>SUM(F6:F43)</f>
        <v>4179278.7</v>
      </c>
      <c r="G45" s="4"/>
      <c r="H45" s="4"/>
      <c r="I45" s="4"/>
      <c r="J45" s="4"/>
    </row>
    <row r="46" spans="1:10" ht="25.5" thickBot="1" thickTop="1">
      <c r="A46" s="3"/>
      <c r="B46" s="26"/>
      <c r="C46" s="4"/>
      <c r="D46" s="4"/>
      <c r="E46" s="4"/>
      <c r="F46" s="4"/>
      <c r="G46" s="2">
        <f>SUM(G6:G43)</f>
        <v>27556404.48</v>
      </c>
      <c r="H46" s="2">
        <f>SUM(H6:H43)</f>
        <v>27556404.479999997</v>
      </c>
      <c r="I46" s="4"/>
      <c r="J46" s="4"/>
    </row>
    <row r="47" spans="1:10" ht="25.5" thickBot="1" thickTop="1">
      <c r="A47" s="5"/>
      <c r="B47" s="27"/>
      <c r="C47" s="6" t="s">
        <v>95</v>
      </c>
      <c r="D47" s="6"/>
      <c r="E47" s="6"/>
      <c r="F47" s="6"/>
      <c r="G47" s="28"/>
      <c r="H47" s="6"/>
      <c r="I47" s="2">
        <f>SUM(I6:I43)</f>
        <v>22049476.17</v>
      </c>
      <c r="J47" s="2">
        <f>SUM(J6:J43)</f>
        <v>22049476.17</v>
      </c>
    </row>
    <row r="48" ht="24.75" thickTop="1"/>
  </sheetData>
  <mergeCells count="21">
    <mergeCell ref="A26:A28"/>
    <mergeCell ref="C26:D26"/>
    <mergeCell ref="E26:F26"/>
    <mergeCell ref="G26:H26"/>
    <mergeCell ref="C27:D27"/>
    <mergeCell ref="E27:F27"/>
    <mergeCell ref="I27:J27"/>
    <mergeCell ref="G4:H4"/>
    <mergeCell ref="I4:J4"/>
    <mergeCell ref="I26:J26"/>
    <mergeCell ref="G27:H27"/>
    <mergeCell ref="A1:J1"/>
    <mergeCell ref="A2:J2"/>
    <mergeCell ref="A3:A5"/>
    <mergeCell ref="B3:B5"/>
    <mergeCell ref="C3:D3"/>
    <mergeCell ref="E3:F3"/>
    <mergeCell ref="G3:H3"/>
    <mergeCell ref="I3:J3"/>
    <mergeCell ref="C4:D4"/>
    <mergeCell ref="E4:F4"/>
  </mergeCells>
  <printOptions/>
  <pageMargins left="0" right="0" top="0.1968503937007874" bottom="0.1968503937007874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3"/>
  <sheetViews>
    <sheetView workbookViewId="0" topLeftCell="A16">
      <selection activeCell="J25" sqref="J25"/>
    </sheetView>
  </sheetViews>
  <sheetFormatPr defaultColWidth="9.140625" defaultRowHeight="12.75"/>
  <cols>
    <col min="1" max="1" width="35.140625" style="34" customWidth="1"/>
    <col min="2" max="2" width="15.28125" style="34" customWidth="1"/>
    <col min="3" max="3" width="18.140625" style="34" customWidth="1"/>
    <col min="4" max="4" width="6.00390625" style="34" customWidth="1"/>
    <col min="5" max="5" width="22.140625" style="34" customWidth="1"/>
    <col min="6" max="16384" width="9.140625" style="34" customWidth="1"/>
  </cols>
  <sheetData>
    <row r="1" spans="1:5" ht="19.5">
      <c r="A1" s="470" t="s">
        <v>34</v>
      </c>
      <c r="B1" s="470"/>
      <c r="C1" s="470"/>
      <c r="D1" s="470"/>
      <c r="E1" s="470"/>
    </row>
    <row r="2" spans="1:5" ht="19.5">
      <c r="A2" s="470" t="s">
        <v>559</v>
      </c>
      <c r="B2" s="470"/>
      <c r="C2" s="470"/>
      <c r="D2" s="470"/>
      <c r="E2" s="470"/>
    </row>
    <row r="3" spans="1:5" ht="19.5">
      <c r="A3" s="471" t="s">
        <v>560</v>
      </c>
      <c r="B3" s="471"/>
      <c r="C3" s="471"/>
      <c r="D3" s="471"/>
      <c r="E3" s="471"/>
    </row>
    <row r="4" spans="1:5" ht="19.5">
      <c r="A4" s="35" t="s">
        <v>372</v>
      </c>
      <c r="B4" s="35" t="s">
        <v>77</v>
      </c>
      <c r="C4" s="35" t="s">
        <v>373</v>
      </c>
      <c r="D4" s="35" t="s">
        <v>374</v>
      </c>
      <c r="E4" s="35" t="s">
        <v>375</v>
      </c>
    </row>
    <row r="5" spans="1:5" ht="19.5">
      <c r="A5" s="36"/>
      <c r="B5" s="36" t="s">
        <v>372</v>
      </c>
      <c r="C5" s="36"/>
      <c r="D5" s="36" t="s">
        <v>36</v>
      </c>
      <c r="E5" s="36" t="s">
        <v>376</v>
      </c>
    </row>
    <row r="6" spans="1:5" ht="19.5">
      <c r="A6" s="37" t="s">
        <v>377</v>
      </c>
      <c r="B6" s="37"/>
      <c r="C6" s="37"/>
      <c r="D6" s="37"/>
      <c r="E6" s="37"/>
    </row>
    <row r="7" spans="1:5" ht="19.5">
      <c r="A7" s="37" t="s">
        <v>78</v>
      </c>
      <c r="B7" s="38">
        <v>105000</v>
      </c>
      <c r="C7" s="39">
        <v>113790.74</v>
      </c>
      <c r="D7" s="40" t="s">
        <v>374</v>
      </c>
      <c r="E7" s="39">
        <f aca="true" t="shared" si="0" ref="E7:E13">C7-B7</f>
        <v>8790.740000000005</v>
      </c>
    </row>
    <row r="8" spans="1:5" ht="19.5">
      <c r="A8" s="37" t="s">
        <v>378</v>
      </c>
      <c r="B8" s="38">
        <v>22600</v>
      </c>
      <c r="C8" s="39">
        <v>19340</v>
      </c>
      <c r="D8" s="40" t="s">
        <v>36</v>
      </c>
      <c r="E8" s="39">
        <f t="shared" si="0"/>
        <v>-3260</v>
      </c>
    </row>
    <row r="9" spans="1:5" ht="19.5">
      <c r="A9" s="37" t="s">
        <v>79</v>
      </c>
      <c r="B9" s="38">
        <v>80000</v>
      </c>
      <c r="C9" s="39">
        <v>137411.21</v>
      </c>
      <c r="D9" s="40" t="s">
        <v>374</v>
      </c>
      <c r="E9" s="39">
        <f t="shared" si="0"/>
        <v>57411.20999999999</v>
      </c>
    </row>
    <row r="10" spans="1:5" ht="19.5">
      <c r="A10" s="37" t="s">
        <v>80</v>
      </c>
      <c r="B10" s="38">
        <v>330000</v>
      </c>
      <c r="C10" s="39">
        <v>160780</v>
      </c>
      <c r="D10" s="40" t="s">
        <v>36</v>
      </c>
      <c r="E10" s="39">
        <f t="shared" si="0"/>
        <v>-169220</v>
      </c>
    </row>
    <row r="11" spans="1:5" ht="19.5">
      <c r="A11" s="37" t="s">
        <v>81</v>
      </c>
      <c r="B11" s="38">
        <v>9570000</v>
      </c>
      <c r="C11" s="39">
        <v>12401373.85</v>
      </c>
      <c r="D11" s="40" t="s">
        <v>374</v>
      </c>
      <c r="E11" s="39">
        <f t="shared" si="0"/>
        <v>2831373.8499999996</v>
      </c>
    </row>
    <row r="12" spans="1:5" ht="19.5">
      <c r="A12" s="37" t="s">
        <v>379</v>
      </c>
      <c r="B12" s="38">
        <v>12036400</v>
      </c>
      <c r="C12" s="39">
        <v>7497349</v>
      </c>
      <c r="D12" s="40" t="s">
        <v>36</v>
      </c>
      <c r="E12" s="39">
        <f t="shared" si="0"/>
        <v>-4539051</v>
      </c>
    </row>
    <row r="13" spans="1:5" ht="19.5">
      <c r="A13" s="49" t="s">
        <v>380</v>
      </c>
      <c r="B13" s="50">
        <f>SUM(B7:B12)</f>
        <v>22144000</v>
      </c>
      <c r="C13" s="42">
        <f>SUM(C7:C12)</f>
        <v>20330044.799999997</v>
      </c>
      <c r="D13" s="52" t="s">
        <v>36</v>
      </c>
      <c r="E13" s="39">
        <f t="shared" si="0"/>
        <v>-1813955.200000003</v>
      </c>
    </row>
    <row r="14" spans="1:5" ht="19.5">
      <c r="A14" s="37" t="s">
        <v>88</v>
      </c>
      <c r="B14" s="43" t="s">
        <v>36</v>
      </c>
      <c r="C14" s="39">
        <v>6898390</v>
      </c>
      <c r="D14" s="37"/>
      <c r="E14" s="39" t="s">
        <v>381</v>
      </c>
    </row>
    <row r="15" spans="1:5" ht="1.5" customHeight="1">
      <c r="A15" s="37"/>
      <c r="B15" s="43"/>
      <c r="C15" s="39"/>
      <c r="D15" s="37"/>
      <c r="E15" s="39"/>
    </row>
    <row r="16" spans="1:5" ht="20.25" thickBot="1">
      <c r="A16" s="41" t="s">
        <v>82</v>
      </c>
      <c r="B16" s="37"/>
      <c r="C16" s="44">
        <f>C13+C14+C15</f>
        <v>27228434.799999997</v>
      </c>
      <c r="D16" s="37"/>
      <c r="E16" s="39"/>
    </row>
    <row r="17" spans="1:5" ht="20.25" thickTop="1">
      <c r="A17" s="35" t="s">
        <v>83</v>
      </c>
      <c r="B17" s="35" t="s">
        <v>77</v>
      </c>
      <c r="C17" s="45" t="s">
        <v>382</v>
      </c>
      <c r="D17" s="35" t="s">
        <v>374</v>
      </c>
      <c r="E17" s="35" t="s">
        <v>375</v>
      </c>
    </row>
    <row r="18" spans="1:5" ht="19.5">
      <c r="A18" s="36"/>
      <c r="B18" s="36" t="s">
        <v>83</v>
      </c>
      <c r="C18" s="36"/>
      <c r="D18" s="36" t="s">
        <v>36</v>
      </c>
      <c r="E18" s="36" t="s">
        <v>376</v>
      </c>
    </row>
    <row r="19" spans="1:5" ht="19.5">
      <c r="A19" s="37" t="s">
        <v>13</v>
      </c>
      <c r="B19" s="46">
        <v>1792190</v>
      </c>
      <c r="C19" s="39">
        <v>1214668</v>
      </c>
      <c r="D19" s="40" t="s">
        <v>36</v>
      </c>
      <c r="E19" s="39">
        <f aca="true" t="shared" si="1" ref="E19:E31">C19-B19</f>
        <v>-577522</v>
      </c>
    </row>
    <row r="20" spans="1:5" ht="19.5">
      <c r="A20" s="37" t="s">
        <v>383</v>
      </c>
      <c r="B20" s="48">
        <v>2370010</v>
      </c>
      <c r="C20" s="39">
        <v>2370010</v>
      </c>
      <c r="D20" s="40"/>
      <c r="E20" s="39">
        <f t="shared" si="1"/>
        <v>0</v>
      </c>
    </row>
    <row r="21" spans="1:5" ht="19.5">
      <c r="A21" s="37" t="s">
        <v>6</v>
      </c>
      <c r="B21" s="46">
        <v>143280</v>
      </c>
      <c r="C21" s="39">
        <v>139380</v>
      </c>
      <c r="D21" s="40" t="s">
        <v>36</v>
      </c>
      <c r="E21" s="39">
        <f t="shared" si="1"/>
        <v>-3900</v>
      </c>
    </row>
    <row r="22" spans="1:5" ht="19.5">
      <c r="A22" s="37" t="s">
        <v>70</v>
      </c>
      <c r="B22" s="46">
        <v>876120</v>
      </c>
      <c r="C22" s="39">
        <v>851400</v>
      </c>
      <c r="D22" s="40" t="s">
        <v>36</v>
      </c>
      <c r="E22" s="39">
        <f t="shared" si="1"/>
        <v>-24720</v>
      </c>
    </row>
    <row r="23" spans="1:5" ht="19.5">
      <c r="A23" s="37" t="s">
        <v>7</v>
      </c>
      <c r="B23" s="46">
        <v>3117240</v>
      </c>
      <c r="C23" s="39">
        <v>2878228</v>
      </c>
      <c r="D23" s="40" t="s">
        <v>36</v>
      </c>
      <c r="E23" s="39">
        <f t="shared" si="1"/>
        <v>-239012</v>
      </c>
    </row>
    <row r="24" spans="1:5" ht="19.5">
      <c r="A24" s="37" t="s">
        <v>8</v>
      </c>
      <c r="B24" s="48">
        <v>3723230</v>
      </c>
      <c r="C24" s="39">
        <v>2921690.2</v>
      </c>
      <c r="D24" s="40" t="s">
        <v>36</v>
      </c>
      <c r="E24" s="39">
        <f t="shared" si="1"/>
        <v>-801539.7999999998</v>
      </c>
    </row>
    <row r="25" spans="1:5" ht="19.5">
      <c r="A25" s="37" t="s">
        <v>9</v>
      </c>
      <c r="B25" s="46">
        <v>2874790</v>
      </c>
      <c r="C25" s="39">
        <v>2486449.8</v>
      </c>
      <c r="D25" s="40" t="s">
        <v>36</v>
      </c>
      <c r="E25" s="39">
        <f t="shared" si="1"/>
        <v>-388340.2000000002</v>
      </c>
    </row>
    <row r="26" spans="1:5" ht="19.5">
      <c r="A26" s="37" t="s">
        <v>10</v>
      </c>
      <c r="B26" s="46">
        <v>289000</v>
      </c>
      <c r="C26" s="39">
        <v>189274.29</v>
      </c>
      <c r="D26" s="40" t="s">
        <v>36</v>
      </c>
      <c r="E26" s="39">
        <f t="shared" si="1"/>
        <v>-99725.70999999999</v>
      </c>
    </row>
    <row r="27" spans="1:5" ht="19.5">
      <c r="A27" s="37" t="s">
        <v>14</v>
      </c>
      <c r="B27" s="46">
        <v>1992940</v>
      </c>
      <c r="C27" s="39">
        <v>1839809.79</v>
      </c>
      <c r="D27" s="40" t="s">
        <v>36</v>
      </c>
      <c r="E27" s="39">
        <f t="shared" si="1"/>
        <v>-153130.20999999996</v>
      </c>
    </row>
    <row r="28" spans="1:5" ht="19.5">
      <c r="A28" s="37" t="s">
        <v>11</v>
      </c>
      <c r="B28" s="46">
        <v>1127500</v>
      </c>
      <c r="C28" s="39">
        <v>813080</v>
      </c>
      <c r="D28" s="40" t="s">
        <v>36</v>
      </c>
      <c r="E28" s="39">
        <f t="shared" si="1"/>
        <v>-314420</v>
      </c>
    </row>
    <row r="29" spans="1:5" ht="19.5">
      <c r="A29" s="37" t="s">
        <v>12</v>
      </c>
      <c r="B29" s="46">
        <v>3529720</v>
      </c>
      <c r="C29" s="39">
        <v>3314176</v>
      </c>
      <c r="D29" s="40" t="s">
        <v>36</v>
      </c>
      <c r="E29" s="39">
        <f t="shared" si="1"/>
        <v>-215544</v>
      </c>
    </row>
    <row r="30" spans="1:5" ht="19.5">
      <c r="A30" s="37" t="s">
        <v>384</v>
      </c>
      <c r="B30" s="48">
        <v>132980</v>
      </c>
      <c r="C30" s="39"/>
      <c r="D30" s="40"/>
      <c r="E30" s="39">
        <f t="shared" si="1"/>
        <v>-132980</v>
      </c>
    </row>
    <row r="31" spans="1:5" ht="20.25" thickBot="1">
      <c r="A31" s="49" t="s">
        <v>385</v>
      </c>
      <c r="B31" s="50">
        <f>SUM(B19:B30)</f>
        <v>21969000</v>
      </c>
      <c r="C31" s="51">
        <f>SUM(C19:C30)</f>
        <v>19018166.08</v>
      </c>
      <c r="D31" s="52" t="s">
        <v>36</v>
      </c>
      <c r="E31" s="39">
        <f t="shared" si="1"/>
        <v>-2950833.920000002</v>
      </c>
    </row>
    <row r="32" spans="1:5" ht="20.25" customHeight="1" thickTop="1">
      <c r="A32" s="53" t="s">
        <v>88</v>
      </c>
      <c r="B32" s="54" t="s">
        <v>36</v>
      </c>
      <c r="C32" s="55">
        <v>6898390</v>
      </c>
      <c r="D32" s="56"/>
      <c r="E32" s="57"/>
    </row>
    <row r="33" spans="1:3" ht="20.25" thickBot="1">
      <c r="A33" s="58" t="s">
        <v>84</v>
      </c>
      <c r="C33" s="44">
        <v>25916556.08</v>
      </c>
    </row>
    <row r="34" spans="2:3" ht="18" customHeight="1" thickTop="1">
      <c r="B34" s="59" t="s">
        <v>85</v>
      </c>
      <c r="C34" s="39">
        <v>1311878.72</v>
      </c>
    </row>
    <row r="35" spans="1:3" ht="19.5">
      <c r="A35" s="59" t="s">
        <v>372</v>
      </c>
      <c r="B35" s="59" t="s">
        <v>83</v>
      </c>
      <c r="C35" s="47"/>
    </row>
    <row r="36" spans="2:5" ht="19.5">
      <c r="B36" s="59" t="s">
        <v>86</v>
      </c>
      <c r="C36" s="60"/>
      <c r="D36" s="472"/>
      <c r="E36" s="472"/>
    </row>
    <row r="37" spans="1:5" ht="19.5">
      <c r="A37" s="59" t="s">
        <v>391</v>
      </c>
      <c r="C37" s="61"/>
      <c r="D37" s="61" t="s">
        <v>389</v>
      </c>
      <c r="E37" s="61"/>
    </row>
    <row r="38" spans="1:5" ht="19.5">
      <c r="A38" s="59" t="s">
        <v>392</v>
      </c>
      <c r="B38" s="61"/>
      <c r="C38" s="59"/>
      <c r="D38" s="59" t="s">
        <v>562</v>
      </c>
      <c r="E38" s="59"/>
    </row>
    <row r="39" spans="1:5" ht="19.5">
      <c r="A39" s="59" t="s">
        <v>561</v>
      </c>
      <c r="B39" s="61"/>
      <c r="C39" s="59"/>
      <c r="D39" s="59" t="s">
        <v>388</v>
      </c>
      <c r="E39" s="59"/>
    </row>
    <row r="41" spans="1:4" ht="19.5">
      <c r="A41" s="34" t="s">
        <v>393</v>
      </c>
      <c r="D41" s="34" t="s">
        <v>390</v>
      </c>
    </row>
    <row r="42" spans="1:4" ht="19.5">
      <c r="A42" s="31" t="s">
        <v>395</v>
      </c>
      <c r="D42" s="34" t="s">
        <v>387</v>
      </c>
    </row>
    <row r="43" spans="1:4" ht="19.5">
      <c r="A43" s="31" t="s">
        <v>394</v>
      </c>
      <c r="D43" s="34" t="s">
        <v>386</v>
      </c>
    </row>
  </sheetData>
  <mergeCells count="4">
    <mergeCell ref="A1:E1"/>
    <mergeCell ref="A2:E2"/>
    <mergeCell ref="A3:E3"/>
    <mergeCell ref="D36:E36"/>
  </mergeCells>
  <printOptions/>
  <pageMargins left="0.5905511811023623" right="0.1968503937007874" top="0.1968503937007874" bottom="0.1968503937007874" header="0.1968503937007874" footer="0.1968503937007874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04"/>
  <sheetViews>
    <sheetView view="pageBreakPreview" zoomScaleSheetLayoutView="100" workbookViewId="0" topLeftCell="A79">
      <selection activeCell="B79" sqref="B79"/>
    </sheetView>
  </sheetViews>
  <sheetFormatPr defaultColWidth="9.140625" defaultRowHeight="12.75"/>
  <cols>
    <col min="1" max="1" width="10.57421875" style="101" customWidth="1"/>
    <col min="2" max="2" width="57.00390625" style="101" customWidth="1"/>
    <col min="3" max="3" width="14.00390625" style="101" customWidth="1"/>
    <col min="4" max="4" width="4.28125" style="101" customWidth="1"/>
    <col min="5" max="5" width="10.8515625" style="101" customWidth="1"/>
    <col min="6" max="16384" width="9.140625" style="101" customWidth="1"/>
  </cols>
  <sheetData>
    <row r="1" spans="1:10" ht="21">
      <c r="A1" s="473" t="s">
        <v>564</v>
      </c>
      <c r="B1" s="473"/>
      <c r="C1" s="473"/>
      <c r="D1" s="473"/>
      <c r="E1" s="473"/>
      <c r="F1" s="371"/>
      <c r="G1" s="371"/>
      <c r="H1" s="371"/>
      <c r="I1" s="371"/>
      <c r="J1" s="371"/>
    </row>
    <row r="2" spans="1:10" ht="21">
      <c r="A2" s="473" t="s">
        <v>565</v>
      </c>
      <c r="B2" s="473"/>
      <c r="C2" s="473"/>
      <c r="D2" s="473"/>
      <c r="E2" s="473"/>
      <c r="F2" s="371"/>
      <c r="G2" s="371"/>
      <c r="H2" s="371"/>
      <c r="I2" s="371"/>
      <c r="J2" s="371"/>
    </row>
    <row r="3" spans="1:10" ht="21">
      <c r="A3" s="451" t="s">
        <v>563</v>
      </c>
      <c r="B3" s="451"/>
      <c r="C3" s="451"/>
      <c r="D3" s="451"/>
      <c r="E3" s="451"/>
      <c r="F3" s="371"/>
      <c r="G3" s="371"/>
      <c r="H3" s="371"/>
      <c r="I3" s="371"/>
      <c r="J3" s="371"/>
    </row>
    <row r="4" spans="1:5" ht="21">
      <c r="A4" s="372" t="s">
        <v>403</v>
      </c>
      <c r="B4" s="295" t="s">
        <v>404</v>
      </c>
      <c r="C4" s="474" t="s">
        <v>405</v>
      </c>
      <c r="D4" s="474"/>
      <c r="E4" s="295" t="s">
        <v>406</v>
      </c>
    </row>
    <row r="5" spans="1:5" ht="21">
      <c r="A5" s="264"/>
      <c r="B5" s="264" t="s">
        <v>407</v>
      </c>
      <c r="C5" s="84">
        <v>1073440</v>
      </c>
      <c r="D5" s="284" t="s">
        <v>36</v>
      </c>
      <c r="E5" s="373"/>
    </row>
    <row r="6" spans="1:5" ht="21">
      <c r="A6" s="264"/>
      <c r="B6" s="264"/>
      <c r="C6" s="264"/>
      <c r="D6" s="264"/>
      <c r="E6" s="373"/>
    </row>
    <row r="7" spans="1:5" ht="21">
      <c r="A7" s="264"/>
      <c r="B7" s="264"/>
      <c r="C7" s="264"/>
      <c r="D7" s="264"/>
      <c r="E7" s="373"/>
    </row>
    <row r="8" spans="1:5" ht="21">
      <c r="A8" s="264"/>
      <c r="B8" s="264"/>
      <c r="C8" s="264"/>
      <c r="D8" s="264"/>
      <c r="E8" s="373"/>
    </row>
    <row r="9" spans="1:5" ht="21">
      <c r="A9" s="264"/>
      <c r="B9" s="264"/>
      <c r="C9" s="264"/>
      <c r="D9" s="264"/>
      <c r="E9" s="373"/>
    </row>
    <row r="10" spans="1:5" ht="21">
      <c r="A10" s="264"/>
      <c r="B10" s="264"/>
      <c r="C10" s="264"/>
      <c r="D10" s="264"/>
      <c r="E10" s="373"/>
    </row>
    <row r="11" spans="1:5" ht="21">
      <c r="A11" s="264"/>
      <c r="B11" s="264"/>
      <c r="C11" s="264"/>
      <c r="D11" s="264"/>
      <c r="E11" s="373"/>
    </row>
    <row r="12" spans="1:5" ht="21">
      <c r="A12" s="264"/>
      <c r="B12" s="264"/>
      <c r="C12" s="295"/>
      <c r="D12" s="264"/>
      <c r="E12" s="373"/>
    </row>
    <row r="13" spans="1:5" ht="21">
      <c r="A13" s="264"/>
      <c r="B13" s="295"/>
      <c r="C13" s="264"/>
      <c r="D13" s="264"/>
      <c r="E13" s="374"/>
    </row>
    <row r="14" spans="1:5" ht="21">
      <c r="A14" s="264"/>
      <c r="B14" s="264"/>
      <c r="C14" s="264"/>
      <c r="D14" s="264"/>
      <c r="E14" s="264"/>
    </row>
    <row r="15" spans="1:5" ht="21">
      <c r="A15" s="284"/>
      <c r="B15" s="284"/>
      <c r="C15" s="284"/>
      <c r="D15" s="264"/>
      <c r="E15" s="264"/>
    </row>
    <row r="16" spans="1:5" ht="21">
      <c r="A16" s="284"/>
      <c r="B16" s="284"/>
      <c r="C16" s="284"/>
      <c r="D16" s="264"/>
      <c r="E16" s="264"/>
    </row>
    <row r="17" spans="1:5" ht="21.75" thickBot="1">
      <c r="A17" s="291"/>
      <c r="B17" s="370" t="s">
        <v>408</v>
      </c>
      <c r="C17" s="375">
        <v>1073440</v>
      </c>
      <c r="D17" s="376" t="s">
        <v>36</v>
      </c>
      <c r="E17" s="291"/>
    </row>
    <row r="18" spans="1:5" ht="21.75" thickTop="1">
      <c r="A18" s="291"/>
      <c r="B18" s="291"/>
      <c r="C18" s="291"/>
      <c r="D18" s="291"/>
      <c r="E18" s="291"/>
    </row>
    <row r="19" spans="1:5" ht="21">
      <c r="A19" s="291"/>
      <c r="B19" s="291"/>
      <c r="C19" s="377"/>
      <c r="D19" s="291"/>
      <c r="E19" s="291"/>
    </row>
    <row r="20" spans="1:5" ht="21">
      <c r="A20" s="377"/>
      <c r="B20" s="378" t="s">
        <v>409</v>
      </c>
      <c r="C20" s="377"/>
      <c r="D20" s="291"/>
      <c r="E20" s="291"/>
    </row>
    <row r="21" spans="1:5" ht="21">
      <c r="A21" s="377"/>
      <c r="B21" s="377" t="s">
        <v>410</v>
      </c>
      <c r="C21" s="377"/>
      <c r="D21" s="291"/>
      <c r="E21" s="291"/>
    </row>
    <row r="22" spans="1:5" ht="21">
      <c r="A22" s="291"/>
      <c r="B22" s="377" t="s">
        <v>411</v>
      </c>
      <c r="C22" s="291"/>
      <c r="D22" s="291"/>
      <c r="E22" s="291"/>
    </row>
    <row r="23" spans="1:5" ht="21">
      <c r="A23" s="291"/>
      <c r="B23" s="377" t="s">
        <v>566</v>
      </c>
      <c r="C23" s="291"/>
      <c r="D23" s="291"/>
      <c r="E23" s="291"/>
    </row>
    <row r="24" spans="1:5" ht="21">
      <c r="A24" s="377"/>
      <c r="B24" s="377"/>
      <c r="C24" s="377"/>
      <c r="D24" s="291"/>
      <c r="E24" s="291"/>
    </row>
    <row r="25" spans="1:5" ht="21">
      <c r="A25" s="377"/>
      <c r="B25" s="377"/>
      <c r="C25" s="377"/>
      <c r="D25" s="291"/>
      <c r="E25" s="291"/>
    </row>
    <row r="26" spans="1:5" ht="21">
      <c r="A26" s="291"/>
      <c r="B26" s="378" t="s">
        <v>412</v>
      </c>
      <c r="C26" s="291"/>
      <c r="D26" s="291"/>
      <c r="E26" s="291"/>
    </row>
    <row r="27" spans="1:5" ht="21">
      <c r="A27" s="291"/>
      <c r="B27" s="377" t="s">
        <v>410</v>
      </c>
      <c r="C27" s="291"/>
      <c r="D27" s="291"/>
      <c r="E27" s="291"/>
    </row>
    <row r="28" spans="1:5" ht="21">
      <c r="A28" s="291"/>
      <c r="B28" s="377" t="s">
        <v>567</v>
      </c>
      <c r="C28" s="291"/>
      <c r="D28" s="291"/>
      <c r="E28" s="291"/>
    </row>
    <row r="29" spans="1:5" ht="21">
      <c r="A29" s="291"/>
      <c r="B29" s="377" t="s">
        <v>401</v>
      </c>
      <c r="C29" s="291"/>
      <c r="D29" s="291"/>
      <c r="E29" s="291"/>
    </row>
    <row r="30" spans="1:5" ht="21">
      <c r="A30" s="291"/>
      <c r="B30" s="377"/>
      <c r="C30" s="291"/>
      <c r="D30" s="291"/>
      <c r="E30" s="291"/>
    </row>
    <row r="31" spans="1:5" ht="21">
      <c r="A31" s="291"/>
      <c r="B31" s="377"/>
      <c r="C31" s="291"/>
      <c r="D31" s="291"/>
      <c r="E31" s="291"/>
    </row>
    <row r="32" spans="1:5" ht="21">
      <c r="A32" s="291"/>
      <c r="B32" s="377"/>
      <c r="C32" s="291"/>
      <c r="D32" s="291"/>
      <c r="E32" s="291"/>
    </row>
    <row r="33" spans="1:5" ht="21">
      <c r="A33" s="291"/>
      <c r="B33" s="377"/>
      <c r="C33" s="291"/>
      <c r="D33" s="291"/>
      <c r="E33" s="291"/>
    </row>
    <row r="34" spans="1:5" ht="21">
      <c r="A34" s="291"/>
      <c r="B34" s="377"/>
      <c r="C34" s="291"/>
      <c r="D34" s="291"/>
      <c r="E34" s="291"/>
    </row>
    <row r="35" spans="1:5" ht="21">
      <c r="A35" s="473" t="s">
        <v>402</v>
      </c>
      <c r="B35" s="473"/>
      <c r="C35" s="473"/>
      <c r="D35" s="473"/>
      <c r="E35" s="473"/>
    </row>
    <row r="36" spans="1:5" ht="21">
      <c r="A36" s="473" t="s">
        <v>601</v>
      </c>
      <c r="B36" s="473"/>
      <c r="C36" s="473"/>
      <c r="D36" s="473"/>
      <c r="E36" s="473"/>
    </row>
    <row r="37" spans="1:5" ht="21">
      <c r="A37" s="451" t="s">
        <v>563</v>
      </c>
      <c r="B37" s="451"/>
      <c r="C37" s="451"/>
      <c r="D37" s="451"/>
      <c r="E37" s="451"/>
    </row>
    <row r="38" spans="1:5" ht="21">
      <c r="A38" s="372" t="s">
        <v>403</v>
      </c>
      <c r="B38" s="295" t="s">
        <v>404</v>
      </c>
      <c r="C38" s="474" t="s">
        <v>49</v>
      </c>
      <c r="D38" s="474"/>
      <c r="E38" s="295" t="s">
        <v>406</v>
      </c>
    </row>
    <row r="39" spans="1:5" ht="21">
      <c r="A39" s="264"/>
      <c r="B39" s="379" t="s">
        <v>605</v>
      </c>
      <c r="C39" s="84">
        <v>90000</v>
      </c>
      <c r="D39" s="284" t="s">
        <v>36</v>
      </c>
      <c r="E39" s="373"/>
    </row>
    <row r="40" spans="1:5" ht="21">
      <c r="A40" s="264"/>
      <c r="B40" s="379" t="s">
        <v>606</v>
      </c>
      <c r="C40" s="84">
        <v>90000</v>
      </c>
      <c r="D40" s="284" t="s">
        <v>36</v>
      </c>
      <c r="E40" s="373"/>
    </row>
    <row r="41" spans="1:5" ht="21">
      <c r="A41" s="264"/>
      <c r="B41" s="264" t="s">
        <v>607</v>
      </c>
      <c r="C41" s="84">
        <v>90000</v>
      </c>
      <c r="D41" s="284" t="s">
        <v>36</v>
      </c>
      <c r="E41" s="373"/>
    </row>
    <row r="42" spans="1:5" ht="21">
      <c r="A42" s="264"/>
      <c r="B42" s="380" t="s">
        <v>608</v>
      </c>
      <c r="C42" s="84">
        <v>90000</v>
      </c>
      <c r="D42" s="284" t="s">
        <v>36</v>
      </c>
      <c r="E42" s="373"/>
    </row>
    <row r="43" spans="1:5" ht="21">
      <c r="A43" s="264"/>
      <c r="B43" s="380" t="s">
        <v>609</v>
      </c>
      <c r="C43" s="84">
        <v>45000</v>
      </c>
      <c r="D43" s="284" t="s">
        <v>36</v>
      </c>
      <c r="E43" s="373"/>
    </row>
    <row r="44" spans="1:5" ht="21">
      <c r="A44" s="264"/>
      <c r="B44" s="380" t="s">
        <v>610</v>
      </c>
      <c r="C44" s="84">
        <v>90000</v>
      </c>
      <c r="D44" s="284" t="s">
        <v>36</v>
      </c>
      <c r="E44" s="373"/>
    </row>
    <row r="45" spans="1:5" ht="21">
      <c r="A45" s="264"/>
      <c r="B45" s="380" t="s">
        <v>611</v>
      </c>
      <c r="C45" s="84">
        <v>56000</v>
      </c>
      <c r="D45" s="284" t="s">
        <v>36</v>
      </c>
      <c r="E45" s="373"/>
    </row>
    <row r="46" spans="1:5" ht="21">
      <c r="A46" s="264"/>
      <c r="B46" s="380" t="s">
        <v>612</v>
      </c>
      <c r="C46" s="282">
        <v>55000</v>
      </c>
      <c r="D46" s="284" t="s">
        <v>36</v>
      </c>
      <c r="E46" s="373"/>
    </row>
    <row r="47" spans="1:5" ht="21">
      <c r="A47" s="264"/>
      <c r="B47" s="380" t="s">
        <v>613</v>
      </c>
      <c r="C47" s="282">
        <v>40000</v>
      </c>
      <c r="D47" s="284" t="s">
        <v>36</v>
      </c>
      <c r="E47" s="373"/>
    </row>
    <row r="48" spans="1:5" ht="21">
      <c r="A48" s="264"/>
      <c r="B48" s="380" t="s">
        <v>614</v>
      </c>
      <c r="C48" s="282">
        <v>79000</v>
      </c>
      <c r="D48" s="284" t="s">
        <v>36</v>
      </c>
      <c r="E48" s="373"/>
    </row>
    <row r="49" spans="1:5" ht="21">
      <c r="A49" s="264"/>
      <c r="B49" s="380" t="s">
        <v>615</v>
      </c>
      <c r="C49" s="282">
        <v>60700</v>
      </c>
      <c r="D49" s="284" t="s">
        <v>36</v>
      </c>
      <c r="E49" s="373"/>
    </row>
    <row r="50" spans="1:5" ht="21">
      <c r="A50" s="264"/>
      <c r="B50" s="380" t="s">
        <v>616</v>
      </c>
      <c r="C50" s="282">
        <v>90000</v>
      </c>
      <c r="D50" s="284" t="s">
        <v>36</v>
      </c>
      <c r="E50" s="373"/>
    </row>
    <row r="51" spans="1:5" ht="21">
      <c r="A51" s="264"/>
      <c r="B51" s="380" t="s">
        <v>617</v>
      </c>
      <c r="C51" s="282">
        <v>74000</v>
      </c>
      <c r="D51" s="284" t="s">
        <v>36</v>
      </c>
      <c r="E51" s="373"/>
    </row>
    <row r="52" spans="1:5" ht="21">
      <c r="A52" s="264"/>
      <c r="B52" s="380" t="s">
        <v>618</v>
      </c>
      <c r="C52" s="282">
        <v>98350</v>
      </c>
      <c r="D52" s="284" t="s">
        <v>36</v>
      </c>
      <c r="E52" s="373"/>
    </row>
    <row r="53" spans="1:5" ht="21">
      <c r="A53" s="264"/>
      <c r="B53" s="380" t="s">
        <v>619</v>
      </c>
      <c r="C53" s="282">
        <v>51000</v>
      </c>
      <c r="D53" s="284" t="s">
        <v>36</v>
      </c>
      <c r="E53" s="373"/>
    </row>
    <row r="54" spans="1:5" ht="21">
      <c r="A54" s="264"/>
      <c r="B54" s="380" t="s">
        <v>620</v>
      </c>
      <c r="C54" s="282">
        <v>47000</v>
      </c>
      <c r="D54" s="284" t="s">
        <v>36</v>
      </c>
      <c r="E54" s="373"/>
    </row>
    <row r="55" spans="1:5" ht="21">
      <c r="A55" s="264"/>
      <c r="B55" s="383" t="s">
        <v>621</v>
      </c>
      <c r="C55" s="282">
        <v>69000</v>
      </c>
      <c r="D55" s="284" t="s">
        <v>36</v>
      </c>
      <c r="E55" s="373"/>
    </row>
    <row r="56" spans="1:5" ht="21">
      <c r="A56" s="264"/>
      <c r="B56" s="380" t="s">
        <v>622</v>
      </c>
      <c r="C56" s="282">
        <v>45000</v>
      </c>
      <c r="D56" s="284" t="s">
        <v>36</v>
      </c>
      <c r="E56" s="373"/>
    </row>
    <row r="57" spans="1:5" ht="21">
      <c r="A57" s="264"/>
      <c r="B57" s="264" t="s">
        <v>623</v>
      </c>
      <c r="C57" s="282">
        <v>63470</v>
      </c>
      <c r="D57" s="284" t="s">
        <v>36</v>
      </c>
      <c r="E57" s="373"/>
    </row>
    <row r="58" spans="1:5" ht="21">
      <c r="A58" s="264"/>
      <c r="B58" s="385" t="s">
        <v>624</v>
      </c>
      <c r="C58" s="282" t="s">
        <v>36</v>
      </c>
      <c r="D58" s="284"/>
      <c r="E58" s="373"/>
    </row>
    <row r="59" spans="1:5" ht="21">
      <c r="A59" s="264"/>
      <c r="B59" s="386" t="s">
        <v>625</v>
      </c>
      <c r="C59" s="84">
        <v>90000</v>
      </c>
      <c r="D59" s="284" t="s">
        <v>36</v>
      </c>
      <c r="E59" s="374"/>
    </row>
    <row r="60" spans="1:5" ht="21">
      <c r="A60" s="264"/>
      <c r="B60" s="264" t="s">
        <v>626</v>
      </c>
      <c r="C60" s="84">
        <v>45000</v>
      </c>
      <c r="D60" s="284" t="s">
        <v>36</v>
      </c>
      <c r="E60" s="264"/>
    </row>
    <row r="61" spans="1:5" ht="21">
      <c r="A61" s="284"/>
      <c r="B61" s="284"/>
      <c r="C61" s="285"/>
      <c r="D61" s="284"/>
      <c r="E61" s="264"/>
    </row>
    <row r="62" spans="1:5" ht="21.75" thickBot="1">
      <c r="A62" s="291"/>
      <c r="B62" s="382" t="s">
        <v>408</v>
      </c>
      <c r="C62" s="387">
        <v>1458520</v>
      </c>
      <c r="D62" s="388" t="s">
        <v>36</v>
      </c>
      <c r="E62" s="291"/>
    </row>
    <row r="63" spans="1:5" ht="21.75" thickTop="1">
      <c r="A63" s="291"/>
      <c r="B63" s="382"/>
      <c r="C63" s="389"/>
      <c r="D63" s="390"/>
      <c r="E63" s="291"/>
    </row>
    <row r="64" spans="1:5" ht="21">
      <c r="A64" s="291"/>
      <c r="B64" s="377" t="s">
        <v>627</v>
      </c>
      <c r="C64" s="389"/>
      <c r="D64" s="390"/>
      <c r="E64" s="291"/>
    </row>
    <row r="65" spans="1:5" ht="21">
      <c r="A65" s="291"/>
      <c r="B65" s="377" t="s">
        <v>566</v>
      </c>
      <c r="C65" s="389"/>
      <c r="D65" s="390"/>
      <c r="E65" s="291"/>
    </row>
    <row r="66" spans="1:5" ht="21">
      <c r="A66" s="291"/>
      <c r="B66" s="382"/>
      <c r="C66" s="389"/>
      <c r="D66" s="390"/>
      <c r="E66" s="291"/>
    </row>
    <row r="67" spans="1:5" ht="21">
      <c r="A67" s="291"/>
      <c r="B67" s="377" t="s">
        <v>567</v>
      </c>
      <c r="C67" s="389"/>
      <c r="D67" s="390"/>
      <c r="E67" s="291"/>
    </row>
    <row r="68" spans="1:5" ht="24.75" customHeight="1">
      <c r="A68" s="377"/>
      <c r="B68" s="377" t="s">
        <v>401</v>
      </c>
      <c r="C68" s="377"/>
      <c r="D68" s="291"/>
      <c r="E68" s="291"/>
    </row>
    <row r="69" spans="1:5" ht="21">
      <c r="A69" s="473" t="s">
        <v>402</v>
      </c>
      <c r="B69" s="473"/>
      <c r="C69" s="473"/>
      <c r="D69" s="473"/>
      <c r="E69" s="473"/>
    </row>
    <row r="70" spans="1:5" ht="21">
      <c r="A70" s="473" t="s">
        <v>602</v>
      </c>
      <c r="B70" s="473"/>
      <c r="C70" s="473"/>
      <c r="D70" s="473"/>
      <c r="E70" s="473"/>
    </row>
    <row r="71" spans="1:5" ht="21">
      <c r="A71" s="451" t="s">
        <v>563</v>
      </c>
      <c r="B71" s="451"/>
      <c r="C71" s="451"/>
      <c r="D71" s="451"/>
      <c r="E71" s="451"/>
    </row>
    <row r="72" spans="1:5" ht="21">
      <c r="A72" s="372" t="s">
        <v>403</v>
      </c>
      <c r="B72" s="295" t="s">
        <v>404</v>
      </c>
      <c r="C72" s="474" t="s">
        <v>49</v>
      </c>
      <c r="D72" s="474"/>
      <c r="E72" s="295" t="s">
        <v>406</v>
      </c>
    </row>
    <row r="73" spans="1:5" ht="21">
      <c r="A73" s="264"/>
      <c r="B73" s="379" t="s">
        <v>574</v>
      </c>
      <c r="C73" s="84">
        <v>6911</v>
      </c>
      <c r="D73" s="284">
        <v>45</v>
      </c>
      <c r="E73" s="373"/>
    </row>
    <row r="74" spans="1:5" ht="21">
      <c r="A74" s="264"/>
      <c r="B74" s="379" t="s">
        <v>575</v>
      </c>
      <c r="C74" s="84">
        <v>12262</v>
      </c>
      <c r="D74" s="284">
        <v>25</v>
      </c>
      <c r="E74" s="373"/>
    </row>
    <row r="75" spans="1:5" ht="21">
      <c r="A75" s="264"/>
      <c r="B75" s="379" t="s">
        <v>577</v>
      </c>
      <c r="C75" s="84">
        <v>63665</v>
      </c>
      <c r="D75" s="284" t="s">
        <v>36</v>
      </c>
      <c r="E75" s="373"/>
    </row>
    <row r="76" spans="1:5" ht="21">
      <c r="A76" s="264"/>
      <c r="B76" s="379" t="s">
        <v>576</v>
      </c>
      <c r="C76" s="84">
        <v>108680</v>
      </c>
      <c r="D76" s="284" t="s">
        <v>36</v>
      </c>
      <c r="E76" s="373"/>
    </row>
    <row r="77" spans="1:5" ht="21">
      <c r="A77" s="264"/>
      <c r="B77" s="380" t="s">
        <v>578</v>
      </c>
      <c r="C77" s="84">
        <v>5000</v>
      </c>
      <c r="D77" s="284" t="s">
        <v>36</v>
      </c>
      <c r="E77" s="373"/>
    </row>
    <row r="78" spans="1:5" ht="21">
      <c r="A78" s="264"/>
      <c r="B78" s="380" t="s">
        <v>579</v>
      </c>
      <c r="C78" s="84">
        <v>30000</v>
      </c>
      <c r="D78" s="284" t="s">
        <v>36</v>
      </c>
      <c r="E78" s="373"/>
    </row>
    <row r="79" spans="1:5" ht="21">
      <c r="A79" s="264"/>
      <c r="B79" s="384" t="s">
        <v>580</v>
      </c>
      <c r="C79" s="84">
        <v>9000</v>
      </c>
      <c r="D79" s="284" t="s">
        <v>36</v>
      </c>
      <c r="E79" s="373"/>
    </row>
    <row r="80" spans="1:5" ht="21">
      <c r="A80" s="264"/>
      <c r="B80" s="384" t="s">
        <v>581</v>
      </c>
      <c r="C80" s="282">
        <v>50000</v>
      </c>
      <c r="D80" s="284" t="s">
        <v>36</v>
      </c>
      <c r="E80" s="373"/>
    </row>
    <row r="81" spans="1:5" ht="21">
      <c r="A81" s="264"/>
      <c r="B81" s="384" t="s">
        <v>582</v>
      </c>
      <c r="C81" s="282">
        <v>14000</v>
      </c>
      <c r="D81" s="284" t="s">
        <v>36</v>
      </c>
      <c r="E81" s="373"/>
    </row>
    <row r="82" spans="1:5" ht="21">
      <c r="A82" s="264"/>
      <c r="B82" s="384" t="s">
        <v>584</v>
      </c>
      <c r="C82" s="282">
        <v>30000</v>
      </c>
      <c r="D82" s="284" t="s">
        <v>36</v>
      </c>
      <c r="E82" s="373"/>
    </row>
    <row r="83" spans="1:5" ht="21">
      <c r="A83" s="264"/>
      <c r="B83" s="384" t="s">
        <v>583</v>
      </c>
      <c r="C83" s="282">
        <v>80000</v>
      </c>
      <c r="D83" s="284" t="s">
        <v>36</v>
      </c>
      <c r="E83" s="373"/>
    </row>
    <row r="84" spans="1:5" ht="21">
      <c r="A84" s="264"/>
      <c r="B84" s="264"/>
      <c r="C84" s="282"/>
      <c r="D84" s="284"/>
      <c r="E84" s="373"/>
    </row>
    <row r="85" spans="1:5" ht="21">
      <c r="A85" s="264"/>
      <c r="B85" s="264"/>
      <c r="C85" s="282"/>
      <c r="D85" s="284"/>
      <c r="E85" s="373"/>
    </row>
    <row r="86" spans="1:5" ht="21">
      <c r="A86" s="264"/>
      <c r="B86" s="295"/>
      <c r="C86" s="84"/>
      <c r="D86" s="284"/>
      <c r="E86" s="374"/>
    </row>
    <row r="87" spans="1:5" ht="21">
      <c r="A87" s="264"/>
      <c r="B87" s="295"/>
      <c r="C87" s="84"/>
      <c r="D87" s="284"/>
      <c r="E87" s="374"/>
    </row>
    <row r="88" spans="1:5" ht="21">
      <c r="A88" s="264"/>
      <c r="B88" s="295"/>
      <c r="C88" s="84"/>
      <c r="D88" s="284"/>
      <c r="E88" s="374"/>
    </row>
    <row r="89" spans="1:5" ht="21">
      <c r="A89" s="264"/>
      <c r="B89" s="264"/>
      <c r="C89" s="84"/>
      <c r="D89" s="284"/>
      <c r="E89" s="264"/>
    </row>
    <row r="90" spans="1:5" ht="21">
      <c r="A90" s="284"/>
      <c r="B90" s="284"/>
      <c r="C90" s="285"/>
      <c r="D90" s="284"/>
      <c r="E90" s="264"/>
    </row>
    <row r="91" spans="1:5" ht="21">
      <c r="A91" s="284"/>
      <c r="B91" s="284"/>
      <c r="C91" s="285"/>
      <c r="D91" s="284"/>
      <c r="E91" s="264"/>
    </row>
    <row r="92" spans="1:5" ht="21.75" thickBot="1">
      <c r="A92" s="291"/>
      <c r="B92" s="370" t="s">
        <v>408</v>
      </c>
      <c r="C92" s="375">
        <v>409518</v>
      </c>
      <c r="D92" s="376">
        <v>70</v>
      </c>
      <c r="E92" s="291"/>
    </row>
    <row r="93" spans="1:5" ht="21.75" thickTop="1">
      <c r="A93" s="291"/>
      <c r="B93" s="291"/>
      <c r="C93" s="291"/>
      <c r="D93" s="291"/>
      <c r="E93" s="291"/>
    </row>
    <row r="94" spans="1:5" ht="21">
      <c r="A94" s="291"/>
      <c r="B94" s="291"/>
      <c r="C94" s="377"/>
      <c r="D94" s="291"/>
      <c r="E94" s="291"/>
    </row>
    <row r="95" spans="1:5" ht="21">
      <c r="A95" s="291"/>
      <c r="B95" s="377" t="s">
        <v>588</v>
      </c>
      <c r="C95" s="377"/>
      <c r="D95" s="291"/>
      <c r="E95" s="291"/>
    </row>
    <row r="96" spans="1:5" ht="21">
      <c r="A96" s="291"/>
      <c r="B96" s="377" t="s">
        <v>566</v>
      </c>
      <c r="C96" s="377"/>
      <c r="D96" s="291"/>
      <c r="E96" s="291"/>
    </row>
    <row r="97" spans="1:5" ht="21">
      <c r="A97" s="291"/>
      <c r="B97" s="291"/>
      <c r="C97" s="377"/>
      <c r="D97" s="291"/>
      <c r="E97" s="291"/>
    </row>
    <row r="98" spans="1:5" ht="21">
      <c r="A98" s="291"/>
      <c r="B98" s="377"/>
      <c r="C98" s="377"/>
      <c r="D98" s="291"/>
      <c r="E98" s="291"/>
    </row>
    <row r="99" spans="1:5" ht="21">
      <c r="A99" s="291"/>
      <c r="B99" s="377" t="s">
        <v>589</v>
      </c>
      <c r="C99" s="377"/>
      <c r="D99" s="291"/>
      <c r="E99" s="291"/>
    </row>
    <row r="100" spans="1:5" ht="21">
      <c r="A100" s="291"/>
      <c r="B100" s="377" t="s">
        <v>401</v>
      </c>
      <c r="C100" s="377"/>
      <c r="D100" s="291"/>
      <c r="E100" s="291"/>
    </row>
    <row r="101" spans="1:5" ht="21">
      <c r="A101" s="291"/>
      <c r="B101" s="291"/>
      <c r="C101" s="377"/>
      <c r="D101" s="291"/>
      <c r="E101" s="291"/>
    </row>
    <row r="102" spans="1:5" ht="21">
      <c r="A102" s="377"/>
      <c r="B102" s="378"/>
      <c r="C102" s="377"/>
      <c r="D102" s="291"/>
      <c r="E102" s="291"/>
    </row>
    <row r="103" spans="1:5" ht="21">
      <c r="A103" s="473" t="s">
        <v>402</v>
      </c>
      <c r="B103" s="473"/>
      <c r="C103" s="473"/>
      <c r="D103" s="473"/>
      <c r="E103" s="473"/>
    </row>
    <row r="104" spans="1:5" ht="21">
      <c r="A104" s="473" t="s">
        <v>603</v>
      </c>
      <c r="B104" s="473"/>
      <c r="C104" s="473"/>
      <c r="D104" s="473"/>
      <c r="E104" s="473"/>
    </row>
    <row r="105" spans="1:5" ht="21">
      <c r="A105" s="451" t="s">
        <v>563</v>
      </c>
      <c r="B105" s="451"/>
      <c r="C105" s="451"/>
      <c r="D105" s="451"/>
      <c r="E105" s="451"/>
    </row>
    <row r="106" spans="1:5" ht="21">
      <c r="A106" s="372" t="s">
        <v>403</v>
      </c>
      <c r="B106" s="295" t="s">
        <v>404</v>
      </c>
      <c r="C106" s="474" t="s">
        <v>49</v>
      </c>
      <c r="D106" s="474"/>
      <c r="E106" s="295" t="s">
        <v>406</v>
      </c>
    </row>
    <row r="107" spans="1:5" ht="21">
      <c r="A107" s="264"/>
      <c r="B107" s="379" t="s">
        <v>592</v>
      </c>
      <c r="C107" s="84">
        <v>23300</v>
      </c>
      <c r="D107" s="284" t="s">
        <v>36</v>
      </c>
      <c r="E107" s="373"/>
    </row>
    <row r="108" spans="1:5" ht="21">
      <c r="A108" s="264"/>
      <c r="B108" s="381" t="s">
        <v>593</v>
      </c>
      <c r="C108" s="84">
        <v>70000</v>
      </c>
      <c r="D108" s="284" t="s">
        <v>36</v>
      </c>
      <c r="E108" s="373"/>
    </row>
    <row r="109" spans="1:5" ht="21">
      <c r="A109" s="264"/>
      <c r="B109" s="380" t="s">
        <v>594</v>
      </c>
      <c r="C109" s="84">
        <v>130000</v>
      </c>
      <c r="D109" s="284" t="s">
        <v>36</v>
      </c>
      <c r="E109" s="373"/>
    </row>
    <row r="110" spans="1:5" ht="21">
      <c r="A110" s="264"/>
      <c r="B110" s="264" t="s">
        <v>595</v>
      </c>
      <c r="C110" s="84">
        <v>86000</v>
      </c>
      <c r="D110" s="284" t="s">
        <v>36</v>
      </c>
      <c r="E110" s="373"/>
    </row>
    <row r="111" spans="1:5" ht="21">
      <c r="A111" s="264"/>
      <c r="B111" s="380" t="s">
        <v>596</v>
      </c>
      <c r="C111" s="84">
        <v>145000</v>
      </c>
      <c r="D111" s="284" t="s">
        <v>36</v>
      </c>
      <c r="E111" s="373"/>
    </row>
    <row r="112" spans="1:5" ht="21">
      <c r="A112" s="264"/>
      <c r="B112" s="380" t="s">
        <v>597</v>
      </c>
      <c r="C112" s="84">
        <v>152000</v>
      </c>
      <c r="D112" s="284" t="s">
        <v>36</v>
      </c>
      <c r="E112" s="373"/>
    </row>
    <row r="113" spans="1:5" ht="21">
      <c r="A113" s="264"/>
      <c r="B113" s="380" t="s">
        <v>598</v>
      </c>
      <c r="C113" s="84">
        <v>167000</v>
      </c>
      <c r="D113" s="284" t="s">
        <v>36</v>
      </c>
      <c r="E113" s="373"/>
    </row>
    <row r="114" spans="1:5" ht="21">
      <c r="A114" s="264"/>
      <c r="B114" s="264"/>
      <c r="C114" s="282"/>
      <c r="D114" s="284"/>
      <c r="E114" s="373"/>
    </row>
    <row r="115" spans="1:5" ht="21">
      <c r="A115" s="264"/>
      <c r="B115" s="264"/>
      <c r="C115" s="282"/>
      <c r="D115" s="284"/>
      <c r="E115" s="373"/>
    </row>
    <row r="116" spans="1:5" ht="21">
      <c r="A116" s="264"/>
      <c r="B116" s="264"/>
      <c r="C116" s="282"/>
      <c r="D116" s="284"/>
      <c r="E116" s="373"/>
    </row>
    <row r="117" spans="1:5" ht="21">
      <c r="A117" s="264"/>
      <c r="B117" s="264"/>
      <c r="C117" s="282"/>
      <c r="D117" s="284"/>
      <c r="E117" s="373"/>
    </row>
    <row r="118" spans="1:5" ht="21">
      <c r="A118" s="264"/>
      <c r="B118" s="264"/>
      <c r="C118" s="282"/>
      <c r="D118" s="284"/>
      <c r="E118" s="373"/>
    </row>
    <row r="119" spans="1:5" ht="21">
      <c r="A119" s="264"/>
      <c r="B119" s="264"/>
      <c r="C119" s="282"/>
      <c r="D119" s="284"/>
      <c r="E119" s="373"/>
    </row>
    <row r="120" spans="1:5" ht="21">
      <c r="A120" s="264"/>
      <c r="B120" s="264"/>
      <c r="C120" s="282"/>
      <c r="D120" s="284"/>
      <c r="E120" s="373"/>
    </row>
    <row r="121" spans="1:5" ht="21">
      <c r="A121" s="264"/>
      <c r="B121" s="264"/>
      <c r="C121" s="282"/>
      <c r="D121" s="284"/>
      <c r="E121" s="373"/>
    </row>
    <row r="122" spans="1:5" ht="21">
      <c r="A122" s="264"/>
      <c r="B122" s="264"/>
      <c r="C122" s="282"/>
      <c r="D122" s="284"/>
      <c r="E122" s="373"/>
    </row>
    <row r="123" spans="1:5" ht="21">
      <c r="A123" s="264"/>
      <c r="B123" s="264"/>
      <c r="C123" s="282"/>
      <c r="D123" s="284"/>
      <c r="E123" s="373"/>
    </row>
    <row r="124" spans="1:5" ht="21">
      <c r="A124" s="264"/>
      <c r="B124" s="295"/>
      <c r="C124" s="84"/>
      <c r="D124" s="284"/>
      <c r="E124" s="374"/>
    </row>
    <row r="125" spans="1:5" ht="21">
      <c r="A125" s="264"/>
      <c r="B125" s="264"/>
      <c r="C125" s="84"/>
      <c r="D125" s="284"/>
      <c r="E125" s="264"/>
    </row>
    <row r="126" spans="1:5" ht="21">
      <c r="A126" s="284"/>
      <c r="B126" s="284"/>
      <c r="C126" s="285"/>
      <c r="D126" s="284"/>
      <c r="E126" s="264"/>
    </row>
    <row r="127" spans="1:5" ht="21">
      <c r="A127" s="284"/>
      <c r="B127" s="284"/>
      <c r="C127" s="285"/>
      <c r="D127" s="284"/>
      <c r="E127" s="264"/>
    </row>
    <row r="128" spans="1:5" ht="21.75" thickBot="1">
      <c r="A128" s="291"/>
      <c r="B128" s="370" t="s">
        <v>408</v>
      </c>
      <c r="C128" s="375">
        <v>773300</v>
      </c>
      <c r="D128" s="376" t="s">
        <v>36</v>
      </c>
      <c r="E128" s="291"/>
    </row>
    <row r="129" ht="21.75" thickTop="1"/>
    <row r="130" ht="21">
      <c r="B130" s="102" t="s">
        <v>588</v>
      </c>
    </row>
    <row r="131" ht="21">
      <c r="B131" s="102" t="s">
        <v>599</v>
      </c>
    </row>
    <row r="133" ht="21">
      <c r="B133" s="102"/>
    </row>
    <row r="134" ht="21">
      <c r="B134" s="102" t="s">
        <v>589</v>
      </c>
    </row>
    <row r="135" ht="21">
      <c r="B135" s="102" t="s">
        <v>600</v>
      </c>
    </row>
    <row r="137" spans="1:5" ht="21">
      <c r="A137" s="473" t="s">
        <v>402</v>
      </c>
      <c r="B137" s="473"/>
      <c r="C137" s="473"/>
      <c r="D137" s="473"/>
      <c r="E137" s="473"/>
    </row>
    <row r="138" spans="1:5" ht="21">
      <c r="A138" s="473" t="s">
        <v>604</v>
      </c>
      <c r="B138" s="473"/>
      <c r="C138" s="473"/>
      <c r="D138" s="473"/>
      <c r="E138" s="473"/>
    </row>
    <row r="139" spans="1:5" ht="21">
      <c r="A139" s="451" t="s">
        <v>563</v>
      </c>
      <c r="B139" s="451"/>
      <c r="C139" s="451"/>
      <c r="D139" s="451"/>
      <c r="E139" s="451"/>
    </row>
    <row r="140" spans="1:5" ht="21">
      <c r="A140" s="372" t="s">
        <v>403</v>
      </c>
      <c r="B140" s="295" t="s">
        <v>404</v>
      </c>
      <c r="C140" s="474" t="s">
        <v>49</v>
      </c>
      <c r="D140" s="474"/>
      <c r="E140" s="295" t="s">
        <v>406</v>
      </c>
    </row>
    <row r="141" spans="1:5" ht="21">
      <c r="A141" s="264"/>
      <c r="B141" s="381" t="s">
        <v>585</v>
      </c>
      <c r="C141" s="84">
        <v>25200</v>
      </c>
      <c r="D141" s="284" t="s">
        <v>36</v>
      </c>
      <c r="E141" s="373"/>
    </row>
    <row r="142" spans="1:5" ht="21">
      <c r="A142" s="264"/>
      <c r="B142" s="381" t="s">
        <v>587</v>
      </c>
      <c r="C142" s="84">
        <v>4000</v>
      </c>
      <c r="D142" s="284" t="s">
        <v>36</v>
      </c>
      <c r="E142" s="373"/>
    </row>
    <row r="143" spans="1:5" ht="21">
      <c r="A143" s="264"/>
      <c r="B143" s="264" t="s">
        <v>586</v>
      </c>
      <c r="C143" s="84">
        <v>150000</v>
      </c>
      <c r="D143" s="284" t="s">
        <v>36</v>
      </c>
      <c r="E143" s="373"/>
    </row>
    <row r="144" spans="1:5" ht="21">
      <c r="A144" s="264"/>
      <c r="B144" s="264"/>
      <c r="C144" s="84"/>
      <c r="D144" s="284"/>
      <c r="E144" s="373"/>
    </row>
    <row r="145" spans="1:5" ht="21">
      <c r="A145" s="264"/>
      <c r="B145" s="380"/>
      <c r="C145" s="84"/>
      <c r="D145" s="284"/>
      <c r="E145" s="373"/>
    </row>
    <row r="146" spans="1:5" ht="21">
      <c r="A146" s="264"/>
      <c r="B146" s="380"/>
      <c r="C146" s="84"/>
      <c r="D146" s="284"/>
      <c r="E146" s="373"/>
    </row>
    <row r="147" spans="1:5" ht="21">
      <c r="A147" s="264"/>
      <c r="B147" s="381"/>
      <c r="C147" s="84"/>
      <c r="D147" s="284"/>
      <c r="E147" s="373"/>
    </row>
    <row r="148" spans="1:5" ht="21">
      <c r="A148" s="264"/>
      <c r="B148" s="264"/>
      <c r="C148" s="282"/>
      <c r="D148" s="284"/>
      <c r="E148" s="373"/>
    </row>
    <row r="149" spans="1:5" ht="21">
      <c r="A149" s="264"/>
      <c r="B149" s="264"/>
      <c r="C149" s="282"/>
      <c r="D149" s="284"/>
      <c r="E149" s="373"/>
    </row>
    <row r="150" spans="1:5" ht="21">
      <c r="A150" s="264"/>
      <c r="B150" s="264"/>
      <c r="C150" s="282"/>
      <c r="D150" s="284"/>
      <c r="E150" s="373"/>
    </row>
    <row r="151" spans="1:5" ht="21">
      <c r="A151" s="264"/>
      <c r="B151" s="264"/>
      <c r="C151" s="282"/>
      <c r="D151" s="284"/>
      <c r="E151" s="373"/>
    </row>
    <row r="152" spans="1:5" ht="21">
      <c r="A152" s="264"/>
      <c r="B152" s="264"/>
      <c r="C152" s="282"/>
      <c r="D152" s="284"/>
      <c r="E152" s="373"/>
    </row>
    <row r="153" spans="1:5" ht="21">
      <c r="A153" s="264"/>
      <c r="B153" s="264"/>
      <c r="C153" s="282"/>
      <c r="D153" s="284"/>
      <c r="E153" s="373"/>
    </row>
    <row r="154" spans="1:5" ht="21">
      <c r="A154" s="264"/>
      <c r="B154" s="264"/>
      <c r="C154" s="282"/>
      <c r="D154" s="284"/>
      <c r="E154" s="373"/>
    </row>
    <row r="155" spans="1:5" ht="21">
      <c r="A155" s="264"/>
      <c r="B155" s="264"/>
      <c r="C155" s="282"/>
      <c r="D155" s="284"/>
      <c r="E155" s="373"/>
    </row>
    <row r="156" spans="1:5" ht="21">
      <c r="A156" s="264"/>
      <c r="B156" s="264"/>
      <c r="C156" s="282"/>
      <c r="D156" s="284"/>
      <c r="E156" s="373"/>
    </row>
    <row r="157" spans="1:5" ht="21">
      <c r="A157" s="264"/>
      <c r="B157" s="264"/>
      <c r="C157" s="282"/>
      <c r="D157" s="284"/>
      <c r="E157" s="373"/>
    </row>
    <row r="158" spans="1:5" ht="21">
      <c r="A158" s="264"/>
      <c r="B158" s="295"/>
      <c r="C158" s="84"/>
      <c r="D158" s="284"/>
      <c r="E158" s="374"/>
    </row>
    <row r="159" spans="1:5" ht="21">
      <c r="A159" s="264"/>
      <c r="B159" s="264"/>
      <c r="C159" s="84"/>
      <c r="D159" s="284"/>
      <c r="E159" s="264"/>
    </row>
    <row r="160" spans="1:5" ht="21">
      <c r="A160" s="284"/>
      <c r="B160" s="284"/>
      <c r="C160" s="285"/>
      <c r="D160" s="284"/>
      <c r="E160" s="264"/>
    </row>
    <row r="161" spans="1:5" ht="21">
      <c r="A161" s="284"/>
      <c r="B161" s="284"/>
      <c r="C161" s="285"/>
      <c r="D161" s="284"/>
      <c r="E161" s="264"/>
    </row>
    <row r="162" spans="1:5" ht="21.75" thickBot="1">
      <c r="A162" s="291"/>
      <c r="B162" s="370" t="s">
        <v>408</v>
      </c>
      <c r="C162" s="375">
        <v>179200</v>
      </c>
      <c r="D162" s="376" t="s">
        <v>36</v>
      </c>
      <c r="E162" s="291"/>
    </row>
    <row r="163" ht="21.75" thickTop="1"/>
    <row r="164" ht="21">
      <c r="B164" s="377" t="s">
        <v>410</v>
      </c>
    </row>
    <row r="165" ht="21">
      <c r="B165" s="377" t="s">
        <v>411</v>
      </c>
    </row>
    <row r="166" ht="21">
      <c r="B166" s="377" t="s">
        <v>566</v>
      </c>
    </row>
    <row r="167" ht="21">
      <c r="B167" s="378"/>
    </row>
    <row r="168" ht="21">
      <c r="B168" s="377" t="s">
        <v>410</v>
      </c>
    </row>
    <row r="169" ht="21">
      <c r="B169" s="377" t="s">
        <v>567</v>
      </c>
    </row>
    <row r="170" ht="21">
      <c r="B170" s="377" t="s">
        <v>401</v>
      </c>
    </row>
    <row r="171" spans="1:5" ht="21">
      <c r="A171" s="473" t="s">
        <v>402</v>
      </c>
      <c r="B171" s="473"/>
      <c r="C171" s="473"/>
      <c r="D171" s="473"/>
      <c r="E171" s="473"/>
    </row>
    <row r="172" spans="1:5" ht="21">
      <c r="A172" s="473" t="s">
        <v>590</v>
      </c>
      <c r="B172" s="473"/>
      <c r="C172" s="473"/>
      <c r="D172" s="473"/>
      <c r="E172" s="473"/>
    </row>
    <row r="173" spans="1:5" ht="21">
      <c r="A173" s="451" t="s">
        <v>563</v>
      </c>
      <c r="B173" s="451"/>
      <c r="C173" s="451"/>
      <c r="D173" s="451"/>
      <c r="E173" s="451"/>
    </row>
    <row r="174" spans="1:5" ht="21">
      <c r="A174" s="372" t="s">
        <v>403</v>
      </c>
      <c r="B174" s="295" t="s">
        <v>404</v>
      </c>
      <c r="C174" s="474" t="s">
        <v>49</v>
      </c>
      <c r="D174" s="474"/>
      <c r="E174" s="295" t="s">
        <v>406</v>
      </c>
    </row>
    <row r="175" spans="1:5" ht="21">
      <c r="A175" s="264"/>
      <c r="B175" s="381" t="s">
        <v>591</v>
      </c>
      <c r="C175" s="84">
        <v>76300</v>
      </c>
      <c r="D175" s="284" t="s">
        <v>36</v>
      </c>
      <c r="E175" s="373"/>
    </row>
    <row r="176" spans="1:5" ht="21">
      <c r="A176" s="264"/>
      <c r="B176" s="381"/>
      <c r="C176" s="84"/>
      <c r="D176" s="284"/>
      <c r="E176" s="373"/>
    </row>
    <row r="177" spans="1:5" ht="21">
      <c r="A177" s="264"/>
      <c r="B177" s="264"/>
      <c r="C177" s="84"/>
      <c r="D177" s="284"/>
      <c r="E177" s="373"/>
    </row>
    <row r="178" spans="1:5" ht="21">
      <c r="A178" s="264"/>
      <c r="B178" s="264"/>
      <c r="C178" s="84"/>
      <c r="D178" s="284"/>
      <c r="E178" s="373"/>
    </row>
    <row r="179" spans="1:5" ht="21">
      <c r="A179" s="264"/>
      <c r="B179" s="380"/>
      <c r="C179" s="84"/>
      <c r="D179" s="284"/>
      <c r="E179" s="373"/>
    </row>
    <row r="180" spans="1:5" ht="21">
      <c r="A180" s="264"/>
      <c r="B180" s="380"/>
      <c r="C180" s="84"/>
      <c r="D180" s="284"/>
      <c r="E180" s="373"/>
    </row>
    <row r="181" spans="1:5" ht="21">
      <c r="A181" s="264"/>
      <c r="B181" s="381"/>
      <c r="C181" s="84"/>
      <c r="D181" s="284"/>
      <c r="E181" s="373"/>
    </row>
    <row r="182" spans="1:5" ht="21">
      <c r="A182" s="264"/>
      <c r="B182" s="264"/>
      <c r="C182" s="282"/>
      <c r="D182" s="284"/>
      <c r="E182" s="373"/>
    </row>
    <row r="183" spans="1:5" ht="21">
      <c r="A183" s="264"/>
      <c r="B183" s="264"/>
      <c r="C183" s="282"/>
      <c r="D183" s="284"/>
      <c r="E183" s="373"/>
    </row>
    <row r="184" spans="1:5" ht="21">
      <c r="A184" s="264"/>
      <c r="B184" s="264"/>
      <c r="C184" s="282"/>
      <c r="D184" s="284"/>
      <c r="E184" s="373"/>
    </row>
    <row r="185" spans="1:5" ht="21">
      <c r="A185" s="264"/>
      <c r="B185" s="264"/>
      <c r="C185" s="282"/>
      <c r="D185" s="284"/>
      <c r="E185" s="373"/>
    </row>
    <row r="186" spans="1:5" ht="21">
      <c r="A186" s="264"/>
      <c r="B186" s="264"/>
      <c r="C186" s="282"/>
      <c r="D186" s="284"/>
      <c r="E186" s="373"/>
    </row>
    <row r="187" spans="1:5" ht="21">
      <c r="A187" s="264"/>
      <c r="B187" s="264"/>
      <c r="C187" s="282"/>
      <c r="D187" s="284"/>
      <c r="E187" s="373"/>
    </row>
    <row r="188" spans="1:5" ht="21">
      <c r="A188" s="264"/>
      <c r="B188" s="264"/>
      <c r="C188" s="282"/>
      <c r="D188" s="284"/>
      <c r="E188" s="373"/>
    </row>
    <row r="189" spans="1:5" ht="21">
      <c r="A189" s="264"/>
      <c r="B189" s="264"/>
      <c r="C189" s="282"/>
      <c r="D189" s="284"/>
      <c r="E189" s="373"/>
    </row>
    <row r="190" spans="1:5" ht="21">
      <c r="A190" s="264"/>
      <c r="B190" s="264"/>
      <c r="C190" s="282"/>
      <c r="D190" s="284"/>
      <c r="E190" s="373"/>
    </row>
    <row r="191" spans="1:5" ht="21">
      <c r="A191" s="264"/>
      <c r="B191" s="264"/>
      <c r="C191" s="282"/>
      <c r="D191" s="284"/>
      <c r="E191" s="373"/>
    </row>
    <row r="192" spans="1:5" ht="21">
      <c r="A192" s="264"/>
      <c r="B192" s="295"/>
      <c r="C192" s="84"/>
      <c r="D192" s="284"/>
      <c r="E192" s="374"/>
    </row>
    <row r="193" spans="1:5" ht="21">
      <c r="A193" s="264"/>
      <c r="B193" s="264"/>
      <c r="C193" s="84"/>
      <c r="D193" s="284"/>
      <c r="E193" s="264"/>
    </row>
    <row r="194" spans="1:5" ht="21">
      <c r="A194" s="284"/>
      <c r="B194" s="284"/>
      <c r="C194" s="285"/>
      <c r="D194" s="284"/>
      <c r="E194" s="264"/>
    </row>
    <row r="195" spans="1:5" ht="21">
      <c r="A195" s="284"/>
      <c r="B195" s="284"/>
      <c r="C195" s="285"/>
      <c r="D195" s="284"/>
      <c r="E195" s="264"/>
    </row>
    <row r="196" spans="1:5" ht="21.75" thickBot="1">
      <c r="A196" s="291"/>
      <c r="B196" s="370" t="s">
        <v>408</v>
      </c>
      <c r="C196" s="375">
        <v>76300</v>
      </c>
      <c r="D196" s="376" t="s">
        <v>36</v>
      </c>
      <c r="E196" s="291"/>
    </row>
    <row r="197" ht="21.75" thickTop="1"/>
    <row r="198" ht="21">
      <c r="B198" s="377" t="s">
        <v>410</v>
      </c>
    </row>
    <row r="199" ht="21">
      <c r="B199" s="377" t="s">
        <v>411</v>
      </c>
    </row>
    <row r="200" ht="21">
      <c r="B200" s="377" t="s">
        <v>566</v>
      </c>
    </row>
    <row r="201" ht="21">
      <c r="B201" s="378"/>
    </row>
    <row r="202" ht="21">
      <c r="B202" s="377" t="s">
        <v>410</v>
      </c>
    </row>
    <row r="203" ht="21">
      <c r="B203" s="377" t="s">
        <v>567</v>
      </c>
    </row>
    <row r="204" ht="21">
      <c r="B204" s="377" t="s">
        <v>401</v>
      </c>
    </row>
  </sheetData>
  <mergeCells count="24">
    <mergeCell ref="A103:E103"/>
    <mergeCell ref="A104:E104"/>
    <mergeCell ref="A105:E105"/>
    <mergeCell ref="C106:D106"/>
    <mergeCell ref="A69:E69"/>
    <mergeCell ref="A70:E70"/>
    <mergeCell ref="A71:E71"/>
    <mergeCell ref="C72:D72"/>
    <mergeCell ref="A37:E37"/>
    <mergeCell ref="C38:D38"/>
    <mergeCell ref="A1:E1"/>
    <mergeCell ref="A2:E2"/>
    <mergeCell ref="C4:D4"/>
    <mergeCell ref="A3:E3"/>
    <mergeCell ref="A35:E35"/>
    <mergeCell ref="A36:E36"/>
    <mergeCell ref="A137:E137"/>
    <mergeCell ref="A138:E138"/>
    <mergeCell ref="A139:E139"/>
    <mergeCell ref="C140:D140"/>
    <mergeCell ref="A171:E171"/>
    <mergeCell ref="A172:E172"/>
    <mergeCell ref="A173:E173"/>
    <mergeCell ref="C174:D174"/>
  </mergeCells>
  <printOptions/>
  <pageMargins left="0.3937007874015748" right="0.3937007874015748" top="0.984251968503937" bottom="0.984251968503937" header="0.3937007874015748" footer="0.393700787401574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Compaq</cp:lastModifiedBy>
  <cp:lastPrinted>2011-10-11T07:24:44Z</cp:lastPrinted>
  <dcterms:created xsi:type="dcterms:W3CDTF">2010-10-08T02:37:12Z</dcterms:created>
  <dcterms:modified xsi:type="dcterms:W3CDTF">2011-10-12T07:45:42Z</dcterms:modified>
  <cp:category/>
  <cp:version/>
  <cp:contentType/>
  <cp:contentStatus/>
</cp:coreProperties>
</file>