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1"/>
  </bookViews>
  <sheets>
    <sheet name="งบทดลอง" sheetId="1" r:id="rId1"/>
    <sheet name="เงินรับฝาก(หมายเหตุ2)" sheetId="2" r:id="rId2"/>
    <sheet name="รายงานรับ-จ่ายเงินสด" sheetId="3" r:id="rId3"/>
    <sheet name="หมายเหตุ 1" sheetId="4" r:id="rId4"/>
    <sheet name="งบแสดงฐานะการเงิน" sheetId="5" r:id="rId5"/>
    <sheet name="งบทรัพย์สิน" sheetId="6" r:id="rId6"/>
    <sheet name="กระดาษทำการ" sheetId="7" r:id="rId7"/>
    <sheet name="รับจ่ายปีงบประมาณ" sheetId="8" r:id="rId8"/>
    <sheet name="หมายเหตุประกอบงบการเงิน" sheetId="9" r:id="rId9"/>
    <sheet name="อนุมัติจ่ายขาด" sheetId="10" r:id="rId10"/>
    <sheet name="จ่ายจากรายรับและเงินสะสม" sheetId="11" r:id="rId11"/>
    <sheet name="แสดงผลการดำเนินการจ่ายจากรายรับ" sheetId="12" r:id="rId12"/>
    <sheet name="รายจ่ายตามแผนงานรวม" sheetId="13" r:id="rId13"/>
    <sheet name="รายงานรายจ่ายจากเงินสะสม" sheetId="14" r:id="rId14"/>
    <sheet name="ทุกแผนงาน" sheetId="15" r:id="rId15"/>
    <sheet name="กค2" sheetId="16" r:id="rId16"/>
    <sheet name="งบเงินสะสม" sheetId="17" r:id="rId17"/>
    <sheet name="งบหนี้สิน" sheetId="18" r:id="rId18"/>
    <sheet name="งบเงินรับจ่าย" sheetId="19" r:id="rId19"/>
    <sheet name="เงินสะสมคงเหลือ" sheetId="20" r:id="rId20"/>
    <sheet name="รายงานกระแสเงินสด" sheetId="21" r:id="rId21"/>
  </sheets>
  <definedNames>
    <definedName name="_xlnm.Print_Area" localSheetId="0">'งบทดลอง'!$A$1:$T$203</definedName>
    <definedName name="_xlnm.Print_Area" localSheetId="5">'งบทรัพย์สิน'!$A$1:$U$110</definedName>
    <definedName name="_xlnm.Print_Area" localSheetId="4">'งบแสดงฐานะการเงิน'!$A$1:$V$85</definedName>
    <definedName name="_xlnm.Print_Area" localSheetId="1">'เงินรับฝาก(หมายเหตุ2)'!$A$1:$W$148</definedName>
    <definedName name="_xlnm.Print_Area" localSheetId="20">'รายงานกระแสเงินสด'!$A$1:$L$54</definedName>
    <definedName name="_xlnm.Print_Area" localSheetId="2">'รายงานรับ-จ่ายเงินสด'!$A$1:$Q$137</definedName>
    <definedName name="_xlnm.Print_Area" localSheetId="3">'หมายเหตุ 1'!$A$1:$W$280</definedName>
    <definedName name="_xlnm.Print_Area" localSheetId="8">'หมายเหตุประกอบงบการเงิน'!$A$1:$M$237</definedName>
    <definedName name="_xlnm.Print_Area" localSheetId="9">'อนุมัติจ่ายขาด'!$A$1:$U$81</definedName>
  </definedNames>
  <calcPr fullCalcOnLoad="1"/>
</workbook>
</file>

<file path=xl/sharedStrings.xml><?xml version="1.0" encoding="utf-8"?>
<sst xmlns="http://schemas.openxmlformats.org/spreadsheetml/2006/main" count="2707" uniqueCount="943">
  <si>
    <t>รายละเอียดลูกหนี้  ปี  พ.ศ.2554</t>
  </si>
  <si>
    <t>ที่</t>
  </si>
  <si>
    <t>ชื่อ-สกุล</t>
  </si>
  <si>
    <t>เพิ่ม</t>
  </si>
  <si>
    <t>ภาษีป้าย</t>
  </si>
  <si>
    <t xml:space="preserve">      ภาษีบำรุงท้องที่</t>
  </si>
  <si>
    <t xml:space="preserve"> ภาษีโรงเรือนและที่ดิน</t>
  </si>
  <si>
    <t>ค่าที่ดินฯ/โครงการก่อสร้างปรับปรุงซ่อมแซมวางท่อคอนกรีตบ้านป่าเป้ง  หมู่  8</t>
  </si>
  <si>
    <t>ค่าครุภัณฑ์/โครงการจัดซื้อรถยนต์กู้ชีพพร้อมอุปกรณ์เสริม</t>
  </si>
  <si>
    <t>คณะผู้บริหาร</t>
  </si>
  <si>
    <t>ค่าที่ดินฯ/โครงการปรับปรุงถนนสายคูน้อย  หมู่ 4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</si>
  <si>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</si>
  <si>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</si>
  <si>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</si>
  <si>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</si>
  <si>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</si>
  <si>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</si>
  <si>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</si>
  <si>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</si>
  <si>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</si>
  <si>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</si>
  <si>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</si>
  <si>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</si>
  <si>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</si>
  <si>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</si>
  <si>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</si>
  <si>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เงินสะสม</t>
  </si>
  <si>
    <t>ลูกหนี้เงินยืมเงินงบประมาณ</t>
  </si>
  <si>
    <t>090</t>
  </si>
  <si>
    <t>100</t>
  </si>
  <si>
    <t>120</t>
  </si>
  <si>
    <t>200</t>
  </si>
  <si>
    <t>250</t>
  </si>
  <si>
    <t>300</t>
  </si>
  <si>
    <t>400</t>
  </si>
  <si>
    <t>900</t>
  </si>
  <si>
    <t>602</t>
  </si>
  <si>
    <t>องค์การบริหารส่วนตำบลแวงน้อย  อำเภอแวงน้อย  จังหวัดขอนแก่น</t>
  </si>
  <si>
    <t>รายรับ  (หมายเหตุ 1)</t>
  </si>
  <si>
    <t>-</t>
  </si>
  <si>
    <t>เงินรับฝาก (หมายเหตุ  2)</t>
  </si>
  <si>
    <t>ยอดยกมา</t>
  </si>
  <si>
    <t xml:space="preserve">รับ </t>
  </si>
  <si>
    <t>จ่าย</t>
  </si>
  <si>
    <t>คงเหลือ</t>
  </si>
  <si>
    <t>ภาษีหัก  ณ  ที่จ่าย</t>
  </si>
  <si>
    <t>เงินประกันสัญญา</t>
  </si>
  <si>
    <t>ค่าใช้จ่ายภาษีบำรุงท้องที่  5 %</t>
  </si>
  <si>
    <t>รวม</t>
  </si>
  <si>
    <t>งบทดลอง</t>
  </si>
  <si>
    <t>#</t>
  </si>
  <si>
    <t>จำนวนเงิน</t>
  </si>
  <si>
    <t>องค์การบริหารส่วนตำบลแวงน้อย   อำเภอแวงน้อย    จังหวัดขอนแก่น</t>
  </si>
  <si>
    <t>เงินรับ</t>
  </si>
  <si>
    <t>เงินจ่าย</t>
  </si>
  <si>
    <t>รายจ่ายตามงบประมาณ</t>
  </si>
  <si>
    <t>เงินรับฝาก(หมายเหตุ 2)</t>
  </si>
  <si>
    <t>เงินฝากธนาคาร(ออมทรัพย์)เลขที่31418-9</t>
  </si>
  <si>
    <t>ลูกหนี้ - เงินยืมงบประมาณ</t>
  </si>
  <si>
    <t>เงินฝากธนาคาร(ออมทรัพย์)เลขที่48091-8</t>
  </si>
  <si>
    <t>เงินฝากธนาคาร(ออมทรัพย์)เลขที่51085-4</t>
  </si>
  <si>
    <t>เงินรับจริงตามงบประมาณ</t>
  </si>
  <si>
    <t>โครงการเศรษฐกิจชุมชน</t>
  </si>
  <si>
    <t>เงินทุนสำรองสะสม</t>
  </si>
  <si>
    <t>เงินฝากธนาคาร(ออมทรัพย์)เลขที่ 100-7</t>
  </si>
  <si>
    <t>เงินฝากธนาคาร ธกส. (ออมทรัพย์)  เลขที่  31418-9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</si>
  <si>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</si>
  <si>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</si>
  <si>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เงินฝากธนาคารกรุงไทย (ออมทรัพย์) เลขที่ 05100-7</t>
  </si>
  <si>
    <t>ส่วนลดภาษีบำรุงท้องที่ 6%</t>
  </si>
  <si>
    <t>ค่าจ้างชั่วคราว</t>
  </si>
  <si>
    <t>เงินฝากธนาคาร(ออมทรัพย์)เลขที่5100-7</t>
  </si>
  <si>
    <t>รายงานรับ - จ่าย</t>
  </si>
  <si>
    <t>130</t>
  </si>
  <si>
    <t>เงินรับฝาก (หมายเหตุ 2)</t>
  </si>
  <si>
    <t>ลูกหนี้เงินยืมงบประมาณ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</si>
  <si>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</si>
  <si>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</si>
  <si>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</si>
  <si>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</si>
  <si>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</si>
  <si>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</si>
  <si>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</si>
  <si>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</si>
  <si>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</si>
  <si>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</si>
  <si>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บาท</t>
  </si>
  <si>
    <t>เงินอุดหนุนเฉพาะกิจ</t>
  </si>
  <si>
    <t>เงินฝากธนาคารกรุงไทย (ประจำ 3 เดือน) เลขที่  422-2-03566-1</t>
  </si>
  <si>
    <t>16</t>
  </si>
  <si>
    <t>(นายจำนงค์   หน่ายโสก)</t>
  </si>
  <si>
    <t>85</t>
  </si>
  <si>
    <t xml:space="preserve"> </t>
  </si>
  <si>
    <t>เงินฝากธนาคาร(ประจำ3 เดือน)566-1</t>
  </si>
  <si>
    <t>เงินฝากธนาคาร(ประจำ 3 เดือน) 566-1</t>
  </si>
  <si>
    <t xml:space="preserve">ค่าที่ดินและสิ่งก่อสร้าง        </t>
  </si>
  <si>
    <t xml:space="preserve">เงินอุดหนุน                                       </t>
  </si>
  <si>
    <t xml:space="preserve">ค่าใช้สอย                </t>
  </si>
  <si>
    <t xml:space="preserve">ค่าตอบแทน                           </t>
  </si>
  <si>
    <t>ลูกหนี้เงินยืมเงินอุดหนุนเฉพาะกิจ</t>
  </si>
  <si>
    <t>33</t>
  </si>
  <si>
    <t>เงินฝากธนาคาร ธกส. (ออมทรัพย์)  เลขที่  68058-0</t>
  </si>
  <si>
    <t>ค่าบริการทางการแพทย์(กู้ชีพ)</t>
  </si>
  <si>
    <t>ค่าขายแบบ(ไทยเข้มแข็ง)</t>
  </si>
  <si>
    <t>เงินฝากธนาคาร(ออมทรัพย์)เลขที่68058-0</t>
  </si>
  <si>
    <t>เงินกู้ยืม - ธนาคารออมสิน</t>
  </si>
  <si>
    <t>ค่าปรับผิดสัญญา (ไทยเข้มแข็ง)</t>
  </si>
  <si>
    <t>20</t>
  </si>
  <si>
    <t>02</t>
  </si>
  <si>
    <t>89</t>
  </si>
  <si>
    <t>ลูกหนี้เงินยืมสะสม</t>
  </si>
  <si>
    <t>12</t>
  </si>
  <si>
    <t>รายจ่ายผลัดส่งใบสำคัญ</t>
  </si>
  <si>
    <t>04</t>
  </si>
  <si>
    <t>จนถึงปัจจุบัน</t>
  </si>
  <si>
    <t>เกิดขึ้นจริง</t>
  </si>
  <si>
    <t>รหัส</t>
  </si>
  <si>
    <t>บัญชี</t>
  </si>
  <si>
    <t>เดือนนี้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</si>
  <si>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</si>
  <si>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</si>
  <si>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</si>
  <si>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</si>
  <si>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</si>
  <si>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</si>
  <si>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</si>
  <si>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</si>
  <si>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</si>
  <si>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</si>
  <si>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</si>
  <si>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ลูกหนี้เงินยืม เงินงบประมาณ</t>
  </si>
  <si>
    <t>รายรับ                          รายจ่าย</t>
  </si>
  <si>
    <t>ยอดยกไป</t>
  </si>
  <si>
    <t>5500</t>
  </si>
  <si>
    <t>5270</t>
  </si>
  <si>
    <t xml:space="preserve"> 000</t>
  </si>
  <si>
    <t>ลูกหนี้เงินยืมเงินสะสม</t>
  </si>
  <si>
    <t>รับฝาก  (หมายเหตุ  2 )</t>
  </si>
  <si>
    <t>ค่าใช้จ่ายค้างจ่าย</t>
  </si>
  <si>
    <t>รายจ่ายอื่น  ๆ</t>
  </si>
  <si>
    <t xml:space="preserve">รายงาน รับ - จ่าย เงินสด    </t>
  </si>
  <si>
    <t>หมายเหตุ   1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</si>
  <si>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</si>
  <si>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</si>
  <si>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</si>
  <si>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</si>
  <si>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</si>
  <si>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</si>
  <si>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</si>
  <si>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</si>
  <si>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อากรฆ่าสัตว์และผลประโยชน์อันเกิดจากการฆ่าสัตว์</t>
  </si>
  <si>
    <t>(5) ภาษีบำรุง อบจ. จากสถานค้าปลีกยาสูบ</t>
  </si>
  <si>
    <t>(6) ภาษีบำรุง อบต. จากสถานค้าปลีกน้ำมัน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</si>
  <si>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</si>
  <si>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</si>
  <si>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</si>
  <si>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</si>
  <si>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</si>
  <si>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</si>
  <si>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</si>
  <si>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</si>
  <si>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ค่าธรรมเนียมในการออกหนังสือรับรองการแจ้งการจัดตั้งสถานที่จำหน่ายอาหาร</t>
  </si>
  <si>
    <t>(9) ค่าธรรมเนียมเกี่ยวกับสุสานและฌาปนสถาน</t>
  </si>
  <si>
    <t>(10)ค่าธรรมเนียมปิดแผ่นป้ายประกาศหรือข้อความติดตั้งเพื่อโฆษณาแก่ประชาชน</t>
  </si>
  <si>
    <t>(11)ค่าธรรมเนียมเกี่ยวกับทะเบียนราษฎร</t>
  </si>
  <si>
    <t>(12)ค่าธรรมเนียมเกี่ยวกับบัตรประจำตัวประชาชน</t>
  </si>
  <si>
    <t>(13)ค่าธรรมเนียมเกี่ยวกับโรคพิษสุนัขบ้า</t>
  </si>
  <si>
    <t>(14)ค่าธรรมเนียมเกี่ยวกับการส่งเสริมและรักษาคุณภาพสิ่งแวดล้อมแห่งชาติ</t>
  </si>
  <si>
    <t>(15)ค่าธรรมเนียมบำรุง  อบต. จากผู้เข้าพักในโรงแรม</t>
  </si>
  <si>
    <t>0135</t>
  </si>
  <si>
    <t xml:space="preserve">   (ต่อ)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</si>
  <si>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</si>
  <si>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</si>
  <si>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</si>
  <si>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ดอกเบี้ยเงินฝากธนาคาร</t>
  </si>
  <si>
    <t>(4) เงินปันผลหรือเงินรางวัลต่าง 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</si>
  <si>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</si>
  <si>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</si>
  <si>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เงินสะสมจากการโอนกิจการเฉพาะการ</t>
  </si>
  <si>
    <t>(2) เงินสะสมจากการกิจการสาธารณูปโภคหรือการพาณิชย์</t>
  </si>
  <si>
    <t>(3) รายได้จากสาธารณูปโภคและการพาณิชย์ (ไม่แยกเป็นงบเฉพาะการ)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</si>
  <si>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</si>
  <si>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</si>
  <si>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</si>
  <si>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</si>
  <si>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</si>
  <si>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</si>
  <si>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</si>
  <si>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>(7) รายได้เบ็ดเตล็ดอื่น ๆ</t>
  </si>
  <si>
    <t>หมวดรายได้จากทุน</t>
  </si>
  <si>
    <t>(1) ค่าขายทอดตลาดทรัพย์สิน</t>
  </si>
  <si>
    <t>(ต่อ)</t>
  </si>
  <si>
    <t>หมวดภาษีจัดสรร</t>
  </si>
  <si>
    <t>(1) ภาษีและค่าธรรมเนียมรถยนต์หรือล้อเลื่อน</t>
  </si>
  <si>
    <t>รายได้ที่รัฐบาลอนุมัติให้องค์กรปกครองส่วนท้องถิ่น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</si>
  <si>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</si>
  <si>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</si>
  <si>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</si>
  <si>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</si>
  <si>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รายได้ที่รัฐบาลอนุมัติให้โดยระบุวัตถุประสงค์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</si>
  <si>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</si>
  <si>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</si>
  <si>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งบแสดงฐานะการเงิน</t>
  </si>
  <si>
    <t>ณ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</si>
  <si>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</si>
  <si>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</si>
  <si>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</si>
  <si>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</si>
  <si>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เงินรับฝาก(หมายเหตุ2)</t>
  </si>
  <si>
    <t>ลูกหนี้บ้านท้องถิ่นเพื่อประชาชน</t>
  </si>
  <si>
    <t>เงินฝากธนาคารธกส.(ออมทรัพย์)เลขที่ 31418-9</t>
  </si>
  <si>
    <t>เงินฝากธนาคารธกส.(ออมทรัพย์)เลขที่ 48091-8</t>
  </si>
  <si>
    <t>โครงการบ้านท้องถิ่นเพื่อประชาชนผ่อนชำระ</t>
  </si>
  <si>
    <t>เงินฝากธนาคารธกส.(ออมทรัพย์)เลขที่51085-4</t>
  </si>
  <si>
    <t>เงินทุนสำรองสะสม 25%</t>
  </si>
  <si>
    <t>เงินฝากธนาคารธกส.(ออมทรัพย์)เลขที่68058-0</t>
  </si>
  <si>
    <t>เงินฝากธนาคารกรุงไทย(ออมทรัพย์)เลขที่ 05100-7</t>
  </si>
  <si>
    <t>เงินฝากธนาคารกรุงไทย(ประจำ 3 เดือน)  03566-1</t>
  </si>
  <si>
    <t>บวก รายรับจริงสูงกว่ารายจ่ายจริง</t>
  </si>
  <si>
    <t>บวก เงินสะสมระหว่างปี</t>
  </si>
  <si>
    <t>หัก จ่ายขาดเงินสะสม</t>
  </si>
  <si>
    <t>หัก เงินทุนสำรอง 25%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</si>
  <si>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</si>
  <si>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</si>
  <si>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</si>
  <si>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</si>
  <si>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</si>
  <si>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</si>
  <si>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</si>
  <si>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</si>
  <si>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</si>
  <si>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</si>
  <si>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</si>
  <si>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</si>
  <si>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</si>
  <si>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</si>
  <si>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</si>
  <si>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</si>
  <si>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</si>
  <si>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</si>
  <si>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</si>
  <si>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</si>
  <si>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ถังเก็บน้ำใน คสล.</t>
  </si>
  <si>
    <t>เสาธง</t>
  </si>
  <si>
    <t>รั้วสำนักงาน</t>
  </si>
  <si>
    <t>โรงจอดรถอเนกประสงค์</t>
  </si>
  <si>
    <t>และศูนย์ประสานงานอปพร.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</si>
  <si>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</si>
  <si>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</si>
  <si>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รวมอสังหาริมทรัพย์</t>
  </si>
  <si>
    <t>ข.สังหาริมทรัพย์</t>
  </si>
  <si>
    <t>เครื่องใช้สำนักงาน</t>
  </si>
  <si>
    <t>ลงชื่อ                                   ผู้ตรวจสอบ</t>
  </si>
  <si>
    <t>ลงชื่อ                                          ผู้อนุมัติ</t>
  </si>
  <si>
    <t xml:space="preserve">     (นางสาวพิมพ์ใจ     หล่ามี)                       (นางสาวรุ้ง     หน่ายโสก)</t>
  </si>
  <si>
    <t>(นายมงคล         พลบำรุง)</t>
  </si>
  <si>
    <t xml:space="preserve"> เจ้าพนักงานการเงินและบัญชี                         หัวหน้าส่วนการคลัง</t>
  </si>
  <si>
    <t xml:space="preserve">                                                               ปลัดองค์การบริหารส่วนตำบลแวงน้อย</t>
  </si>
  <si>
    <t xml:space="preserve">                              นายกองค์การบริหารส่วนตำบลแวงน้อย</t>
  </si>
  <si>
    <t>ลงชื่อ                                    ผู้รายงาน        ลงชื่อ                            ผู้ตรวจสอบ</t>
  </si>
  <si>
    <t>กระดาษทำการ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</si>
  <si>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</si>
  <si>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</si>
  <si>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</si>
  <si>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ปรับปรุง</t>
  </si>
  <si>
    <t>(ปิดบัญชี)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</si>
  <si>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</si>
  <si>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</si>
  <si>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</si>
  <si>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</si>
  <si>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</si>
  <si>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</si>
  <si>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</si>
  <si>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เงินรายรับ(หมายเหตุ1)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</si>
  <si>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</si>
  <si>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</si>
  <si>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</si>
  <si>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</si>
  <si>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</si>
  <si>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</si>
  <si>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</si>
  <si>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เงินอุดหนุนทั่วไป</t>
  </si>
  <si>
    <t>รวมเงินตามประมาณการรายรับ</t>
  </si>
  <si>
    <t xml:space="preserve">                </t>
  </si>
  <si>
    <t>รายจ่ายจริง</t>
  </si>
  <si>
    <t xml:space="preserve">เงินเดือน </t>
  </si>
  <si>
    <t>รายจ่ายอื่น ๆ</t>
  </si>
  <si>
    <t>รวมเงินตามประมาณการรายจ่าย</t>
  </si>
  <si>
    <t>ลงชื่อ                                      ผู้ตรวจ</t>
  </si>
  <si>
    <t>ลงชื่อ                                    ผู้อนุมัติ</t>
  </si>
  <si>
    <t xml:space="preserve">              ลงชื่อ                                 ผู้รายงาน                        </t>
  </si>
  <si>
    <t xml:space="preserve">          (นางสาพิมพ์ใจ         หล่ามี)                           </t>
  </si>
  <si>
    <t xml:space="preserve">        ลงชื่อ                               ผู้ตรวจ</t>
  </si>
  <si>
    <t xml:space="preserve">  ปลัดองค์การบริหารส่วนตำบลแวงน้อย</t>
  </si>
  <si>
    <t xml:space="preserve">            (นายจำนงค์     หน่ายโสก)</t>
  </si>
  <si>
    <t xml:space="preserve">ลงชื่อ                                          ผู้รายงาน                  ลงชื่อ                                           ผู้ตรวจสอบ           ลงชื่อ                                      ผู้ตรวจสอบ                ลงชื่อ                                   </t>
  </si>
  <si>
    <t xml:space="preserve">          ผู้อนุมัติ</t>
  </si>
  <si>
    <t>เงินสะสม 30 กันยายน 2553</t>
  </si>
  <si>
    <t>เงินสะสม 1 ตุลาคม 2552</t>
  </si>
  <si>
    <t>หัก สำรองเงินรายรับปี 53</t>
  </si>
  <si>
    <t>องค์การบริหารส่วนตำบลแวงน้อย</t>
  </si>
  <si>
    <t>เลขที่ฎีกา</t>
  </si>
  <si>
    <t>หมวด/ประเภท</t>
  </si>
  <si>
    <t>จำนวนเงินที่รอจ่าย</t>
  </si>
  <si>
    <t>หมายเหตุ</t>
  </si>
  <si>
    <t>ค่าตอบแทน/ประโยชน์ตอบแทนอื่นเป็นกรณีพิเศษ (โบนัส)</t>
  </si>
  <si>
    <t>รวมทั้งสิ้น</t>
  </si>
  <si>
    <t>บัญชีเงินรายจ่ายรอจ่าย(หมายเหตุ 3)</t>
  </si>
  <si>
    <t>รายจ่ายค้างจ่าย  (หมายเหตุ 4)</t>
  </si>
  <si>
    <t>บัญชีรายจ่ายรอจ่าย(หมายเหตุ3)</t>
  </si>
  <si>
    <t>เงินทุนสำรองสะสม  25 %</t>
  </si>
  <si>
    <t>ลูกหนี้เงินยืมอุดหนุนเฉพาะกิจ</t>
  </si>
  <si>
    <t>เงินรอจ่าย</t>
  </si>
  <si>
    <t xml:space="preserve"> (นางสาวพิมพ์ใจ   หล่ามี)</t>
  </si>
  <si>
    <t>รายได้ที่รัฐบาลเก็บแล้วจัดสรรให้องค์กรปกครองส่วนท้องถิ่น</t>
  </si>
  <si>
    <t>รายได้ที่รัฐบาลจัดสรรให้องค์กรปกครองส่วนท้องถิ่น  รวม</t>
  </si>
  <si>
    <t xml:space="preserve"> นักวิชาการเงินและบัญชี</t>
  </si>
  <si>
    <t>สินไหมทดแทนแก่หน่วยงานราชการ</t>
  </si>
  <si>
    <t>84</t>
  </si>
  <si>
    <t>รายจ่ายเงินอุดหนุนเฉพาะกิจ</t>
  </si>
  <si>
    <t>รายรับเงินอุดหนุนเฉพาะกิจ</t>
  </si>
  <si>
    <t>28</t>
  </si>
  <si>
    <t>83</t>
  </si>
  <si>
    <t>22</t>
  </si>
  <si>
    <t>97</t>
  </si>
  <si>
    <t>47</t>
  </si>
  <si>
    <t>11</t>
  </si>
  <si>
    <t>(1,534,548</t>
  </si>
  <si>
    <t>09)</t>
  </si>
  <si>
    <t>*</t>
  </si>
  <si>
    <t>เงินเดือน                              (นางสาวพิมพ์ใจ    หล่ามี)</t>
  </si>
  <si>
    <t>ค่าวัสดุ                            ลงชื่อ                          ผู้ตรวจสอบ</t>
  </si>
  <si>
    <r>
      <t>รายรับ</t>
    </r>
    <r>
      <rPr>
        <b/>
        <sz val="14"/>
        <rFont val="TH SarabunPSK"/>
        <family val="2"/>
      </rPr>
      <t xml:space="preserve"> (หมายเหตุ 1)</t>
    </r>
  </si>
  <si>
    <t xml:space="preserve">     (นางสาวรุ้ง   หน่ายโสก)</t>
  </si>
  <si>
    <t xml:space="preserve">        หัวหน้าส่วนการคลัง</t>
  </si>
  <si>
    <t xml:space="preserve">     (นายจำนงค์   หน่ายโสก)</t>
  </si>
  <si>
    <t xml:space="preserve">     ปลัด  อบต.แวงน้อย</t>
  </si>
  <si>
    <t xml:space="preserve">   (นายมงคล  พลบำรุง)</t>
  </si>
  <si>
    <t xml:space="preserve">     นายก  อบต.แวงน้อย</t>
  </si>
  <si>
    <t>37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</si>
  <si>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</si>
  <si>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องค์การบริหารส่วนตำบลแวงน้อย    อำเภอแวงน้อย    จังหวัดขอนแก่น</t>
  </si>
  <si>
    <t xml:space="preserve">ลงชื่อ                                ผู้รายงาน                     </t>
  </si>
  <si>
    <t xml:space="preserve">  ลงชื่อ                                  ผู้ตรวจสอบ</t>
  </si>
  <si>
    <t>ลงชื่อ                                    ผู้ตรวจสอบ</t>
  </si>
  <si>
    <t xml:space="preserve">   ลงชื่อ                                          ผู้อนุมัติ</t>
  </si>
  <si>
    <t xml:space="preserve">      (นางสาวพิมพ์ใจ    หล่ามี)</t>
  </si>
  <si>
    <t xml:space="preserve">           (นางรุ้ง        สุขกำเนิด)</t>
  </si>
  <si>
    <t xml:space="preserve">         (นายจำนงค์      หน่ายโสก)</t>
  </si>
  <si>
    <t xml:space="preserve">       นักวิชาการเงินและบัญชี</t>
  </si>
  <si>
    <t xml:space="preserve">   ปลัดองค์การบริหารส่วนตำบลแวงน้อย</t>
  </si>
  <si>
    <t xml:space="preserve">        (นางรุ้ง   สุขกำเนิด)</t>
  </si>
  <si>
    <t>ค่าสาธารณูปโภค                     (นางรุ้ง     สุขกำเนิด)</t>
  </si>
  <si>
    <t xml:space="preserve">     (นางสาวพิมพ์ใจ     หล่ามี)                       (นางรุ้ง     สุขกำเนิด)</t>
  </si>
  <si>
    <t>รั้วศูนย์พัฒนาเด็กเล็กบ้านหนองแขม</t>
  </si>
  <si>
    <t>ป้ายสำนักงาน  อบต.แวงน้อย</t>
  </si>
  <si>
    <t xml:space="preserve">    (นางสาวพิมพ์ใจ     หล่ามี)                                           (นางรุ้ง            สุขกำเนิด)                                  (นายจำนงค์      หน่ายโสก)                                    (นายมงคล   พลบำรุง)</t>
  </si>
  <si>
    <t xml:space="preserve">  นักวิชาการเงินและบัญชี                                              หัวหน้าส่วนการคลัง                                   ปลัดองค์การบริหารส่วนตำบลแวงน้อย                 นายกองค์การบริหารส่วนตำบลแวงน้อย</t>
  </si>
  <si>
    <t xml:space="preserve">     นักวิชาการเงินและบัญชี                            หัวหน้าส่วนการคลัง</t>
  </si>
  <si>
    <t>โรงจอดรถอเนกประสงค์และศูนย์ประสานงาน  อปพร.</t>
  </si>
  <si>
    <t>57</t>
  </si>
  <si>
    <t>80</t>
  </si>
  <si>
    <t>70</t>
  </si>
  <si>
    <r>
      <t xml:space="preserve">งบกลาง                              </t>
    </r>
    <r>
      <rPr>
        <sz val="14"/>
        <rFont val="TH SarabunPSK"/>
        <family val="2"/>
      </rPr>
      <t>ลงชื่อ                           ผู้รายงาน</t>
    </r>
  </si>
  <si>
    <r>
      <t xml:space="preserve">เงินเดือน                            </t>
    </r>
    <r>
      <rPr>
        <sz val="14"/>
        <rFont val="TH SarabunPSK"/>
        <family val="2"/>
      </rPr>
      <t xml:space="preserve">  (นางสาวพิมพ์ใจ    หล่ามี)</t>
    </r>
  </si>
  <si>
    <r>
      <t xml:space="preserve">ค่าวัสดุ                            </t>
    </r>
    <r>
      <rPr>
        <sz val="14"/>
        <rFont val="TH SarabunPSK"/>
        <family val="2"/>
      </rPr>
      <t>ลงชื่อ                          ผู้ตรวจสอบ</t>
    </r>
  </si>
  <si>
    <r>
      <t xml:space="preserve">ค่าสาธารณูปโภค                   </t>
    </r>
    <r>
      <rPr>
        <sz val="14"/>
        <rFont val="TH SarabunPSK"/>
        <family val="2"/>
      </rPr>
      <t xml:space="preserve">  (นางรุ้ง     สุขกำเนิด)</t>
    </r>
  </si>
  <si>
    <r>
      <t xml:space="preserve">ลูกหนี้เงินยืมสะสม           </t>
    </r>
    <r>
      <rPr>
        <sz val="14"/>
        <rFont val="TH SarabunPSK"/>
        <family val="2"/>
      </rPr>
      <t xml:space="preserve"> ลงชื่อ                            ผู้ตรวจสอบ</t>
    </r>
  </si>
  <si>
    <r>
      <t>รายจ่ายเงินอุดหนุนเฉพาะกิจ</t>
    </r>
    <r>
      <rPr>
        <sz val="14"/>
        <rFont val="TH SarabunPSK"/>
        <family val="2"/>
      </rPr>
      <t xml:space="preserve">    (นายจำนงค์    หน่ายโสก)    </t>
    </r>
  </si>
  <si>
    <r>
      <t xml:space="preserve">รายจ่ายอื่น ๆ                  </t>
    </r>
    <r>
      <rPr>
        <sz val="14"/>
        <rFont val="TH SarabunPSK"/>
        <family val="2"/>
      </rPr>
      <t xml:space="preserve"> ปลัดองค์การบริหารส่วนตำบลแวงน้อย</t>
    </r>
  </si>
  <si>
    <r>
      <t xml:space="preserve">ค่าจ้างประจำ                        </t>
    </r>
    <r>
      <rPr>
        <b/>
        <sz val="12"/>
        <rFont val="TH SarabunPSK"/>
        <family val="2"/>
      </rPr>
      <t xml:space="preserve"> นักวิชาการเงินและบัญชี</t>
    </r>
  </si>
  <si>
    <t>ณ 30 กันยายน 2554</t>
  </si>
  <si>
    <t xml:space="preserve">    นักวิชาการเงินและบัญชี                          </t>
  </si>
  <si>
    <t xml:space="preserve">                                                (นางรุ้ง         สุขกำเนิด)</t>
  </si>
  <si>
    <t>รายจ่ายที่รอจ่าย  (หมายเหตุ  3)</t>
  </si>
  <si>
    <t>ค่าใช้สอย/ค่าเหมาบริการเวรยามเฝ้า  ศพด.บ้านหนองแขม</t>
  </si>
  <si>
    <t>ค่าใช้สอย/ยืมเงินงบประมาณเพื่อทดรองจ่ายค่าตอบแทน  อปพร.เข้าเวรที่ศูนย์กู้ชีพ อบต.แวงน้อย</t>
  </si>
  <si>
    <t>(นางรุ้ง   สุขกำเนิด)</t>
  </si>
  <si>
    <t>ที่ดินและสิ่งก่อสร้าง/โครงการขุดลอกหนองคูใหญ่บ้านกุดรู  หมู่ 4</t>
  </si>
  <si>
    <t>ที่ดินและสิ่งก่อสร้าง/โครงการปรับปรุงภูมิทัศน์หนองแวงสุ่มเพื่อเตรียมจัดทำเป็นสวนสาธารณะ</t>
  </si>
  <si>
    <t>ที่ดินและสิ่งก่อสร้าง/โครงการก่อสร้างรางระบายน้ำบ้านหนองแขม 2 ม.13</t>
  </si>
  <si>
    <t>ที่ดินและสิ่งก่อสร้าง/โครงการก่อสร้างถนน คสล.บ้านอีโล  หมู่ 5</t>
  </si>
  <si>
    <t>ที่ดินและสิ่งก่อสร้าง/โครงการก่อสร้างถนน คสล.บ้านโนนศิลา   หมู่  9</t>
  </si>
  <si>
    <t>รายจ่ายค้างจ่ายระหว่างดำเนินการ  (หมายเหตุ  4 )</t>
  </si>
  <si>
    <t>เจ้าหนี้ผู้รับจ้าง  (หมายเหตุ  5  )</t>
  </si>
  <si>
    <t>รายจ่ายค้างจ่ายระหว่างดำเนินการ   (หมายเหตุ  4)</t>
  </si>
  <si>
    <t>งบทรัพย์สิน  (แก้ไข)</t>
  </si>
  <si>
    <t>ห้องน้ำ   ห้องส้วม    อบต.แวงน้อย</t>
  </si>
  <si>
    <t xml:space="preserve">  </t>
  </si>
  <si>
    <t>ช.73/1098</t>
  </si>
  <si>
    <t>ช.74/1099</t>
  </si>
  <si>
    <t>ช.75/1100</t>
  </si>
  <si>
    <t>ช.76/1101</t>
  </si>
  <si>
    <t>ช.77/1102</t>
  </si>
  <si>
    <t xml:space="preserve">                                                 องค์การบริหารส่วนตำบลแวงน้อย                          </t>
  </si>
  <si>
    <t>ที่ดินและสิ่งก่อสร้าง/โครงการก่อสร้างทางเท้า  คสล.  บ้านศรีเมือง   ม.12</t>
  </si>
  <si>
    <t>ที่ดินและสิ่งก่อสร้าง/โครงการก่อสร้างถนน คสล.บ้านหนองแขม 1   หมู่  3</t>
  </si>
  <si>
    <t>บวก</t>
  </si>
  <si>
    <t>รับจริงสูงกว่ารายจ่ายจริง</t>
  </si>
  <si>
    <t>รายจ่ายค้างจ่าย</t>
  </si>
  <si>
    <t>หัก</t>
  </si>
  <si>
    <t>หุ้นโรงพิมพ์ส่วนท้องถิ่น</t>
  </si>
  <si>
    <t>เงินฝาก  ก.ส.ท. หรือ  กสอ.</t>
  </si>
  <si>
    <t>ลูกหนี้ค่าภาษี</t>
  </si>
  <si>
    <t>เงินสะสมที่สามารถนำไปใช้ได้</t>
  </si>
  <si>
    <t>ในปีงบประมาณต่อไป</t>
  </si>
  <si>
    <t xml:space="preserve">                                       องค์การบริหารส่วนตำบลแวงน้อย</t>
  </si>
  <si>
    <t xml:space="preserve">                                                งบเงินสะสม</t>
  </si>
  <si>
    <t>งบแสดงผลการดำเนินการจ่ายจากรายรับ</t>
  </si>
  <si>
    <t>ตั้งแต่วันที่ 1 ตุลาคม 2553 ถึงวันที่ 30 กันยายน  2554</t>
  </si>
  <si>
    <t>หมวด</t>
  </si>
  <si>
    <t>สาธรณูปโภค</t>
  </si>
  <si>
    <t>ทีดินและสิ่งก่อสร้าง</t>
  </si>
  <si>
    <t>หมวดค่าธรรมเนียม ค่าปรับ และใบอนุญาต</t>
  </si>
  <si>
    <t>หมวดเงินอุดหนุนทั่วไป</t>
  </si>
  <si>
    <t>รายรับสูงกว่าหรือต่ำกว่ารายจ่าย</t>
  </si>
  <si>
    <t>รับ</t>
  </si>
  <si>
    <t>บริหารทั่วไป</t>
  </si>
  <si>
    <t>รักษาความสงบ</t>
  </si>
  <si>
    <t>ภายใน</t>
  </si>
  <si>
    <t>แผนงาน</t>
  </si>
  <si>
    <t>การศึกษา</t>
  </si>
  <si>
    <t>สาธารณสุข</t>
  </si>
  <si>
    <t>เคหะและชุมชน</t>
  </si>
  <si>
    <t>สร้างควมเข้ม</t>
  </si>
  <si>
    <t>แข็งของชุมชน</t>
  </si>
  <si>
    <t>ศาสนาวัฒนธรรม</t>
  </si>
  <si>
    <t>และนันทนาการ</t>
  </si>
  <si>
    <t>อุตสาหกรรม</t>
  </si>
  <si>
    <t>และโยธา</t>
  </si>
  <si>
    <t>การเกษตร</t>
  </si>
  <si>
    <t>ราย</t>
  </si>
  <si>
    <t xml:space="preserve">เงินสะสม  ณ 30  กันยายน54 ประกอบด้วย </t>
  </si>
  <si>
    <t>รับเงินสะสมระหว่างปี</t>
  </si>
  <si>
    <t xml:space="preserve">จ่ายขาดเงินสะสม </t>
  </si>
  <si>
    <t xml:space="preserve">เงินสะสม  ณ 30  กันยายน  2554 </t>
  </si>
  <si>
    <t>ในปีงบประมาณ..พ.ศ.2554.......ได้รับอนุมัติให้จ่ายเงินสะสมจำนวน......-.........บาท  และจะเบิกจ่าย</t>
  </si>
  <si>
    <t>00110</t>
  </si>
  <si>
    <t>00111</t>
  </si>
  <si>
    <t>ค่าตอบแทนสมาชิกสภา  อบต.</t>
  </si>
  <si>
    <t>งบดำเนินการ</t>
  </si>
  <si>
    <t>งบลงทุน</t>
  </si>
  <si>
    <t xml:space="preserve">     หมวด</t>
  </si>
  <si>
    <t>เงินเดือน/ค่าตอบแทนคณะผู้บริหาร</t>
  </si>
  <si>
    <t>รายงานรายจ่ายในการดำเนินงานจ่ายจากรายรับตามแผนงานรวม</t>
  </si>
  <si>
    <t>งบแสดงผลการดำเนินการจ่ายจากรายรับและเงินสะสม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</si>
  <si>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</si>
  <si>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</si>
  <si>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</si>
  <si>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</si>
  <si>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</si>
  <si>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ปี...</t>
  </si>
  <si>
    <t xml:space="preserve">ยังไม่ได้ก่อหนี้ </t>
  </si>
  <si>
    <t xml:space="preserve">                     จำนวนเงินที่ได้รับอนุมัติ</t>
  </si>
  <si>
    <t>วันที่</t>
  </si>
  <si>
    <t>ได้รับอนุมัติ</t>
  </si>
  <si>
    <t xml:space="preserve">         รายงานรายจ่ายที่ได้รับอนุมัติให้จ่ายจากเงินสะสม</t>
  </si>
  <si>
    <t xml:space="preserve">                     ปีงบประมาณ  พ.ศ.2554</t>
  </si>
  <si>
    <t>ค่าที่ดินฯ/โครงการก่อสร้างถนน คสล.บ้านดอนหัน  หมู่ 2</t>
  </si>
  <si>
    <t>ค่าที่ดินฯ/โครงการปรับปรุงถนนดิน  บ้านหนองแขม ม.3 จำนวน 5 จุด</t>
  </si>
  <si>
    <t>ค่าที่ดินฯ/โครงการก่อสร้างถนน คสล. บ้านกุดรู  ม.4</t>
  </si>
  <si>
    <t>ค่าที่ดินฯ/โครงการก่อสร้าง ถนน  คสล. ซอยสุขเจริญ  บ้านอีโล ม.5</t>
  </si>
  <si>
    <t xml:space="preserve">ค่าที่ดินฯ/โครงการก่อสร้าง ถนน  คสล. ตรงข้าม ร.ร. แวงน้อยศึกษา  ม.6 </t>
  </si>
  <si>
    <t>ค่าที่ดินฯ/โครงการก่อสร้าง ถนน  คสล. สายคุ้มน้อย  หมู่ 7 บ้านหนองหอย</t>
  </si>
  <si>
    <t>ค่าที่ดินฯ/โครงการก่อสร้าง ถนน  คสล. สายถนนมิตรประชา  ม.8 บ้านป่าเป้ง</t>
  </si>
  <si>
    <t>ค่าที่ดินฯ/โครงการก่อสร้างถนนดิน ถนนลูกรัง-ลำห้วยนา  บ้านแวงน้อย  ม.1</t>
  </si>
  <si>
    <t>ค่าที่ดินฯ/โครงการก่อสร้าง ถนน  คสล. สายศิลาอาสน์  ม.9 บ้านโนนศิลา</t>
  </si>
  <si>
    <t>ค่าที่ดินฯ/โครงการก่อสร้าง ถนน  คสล. สายซอย4  ม.10 บ้านนาจาน</t>
  </si>
  <si>
    <t xml:space="preserve">ค่าที่ดินฯ/โครงการก่อสร้าง ถนน  คสล. สายรอบบ้านทิศใต้  ม.13 บ้านหนองแขม 2 </t>
  </si>
  <si>
    <t>ค่าที่ดินฯ/โครงการปรับปรุงถนน  โดยลงหินคลุก  สายรอบบ้าน ม.11</t>
  </si>
  <si>
    <t>ค่าที่ดินฯ/โครงการปรับปรุงบ่อทิ้งขยะบ้านโนนศิลา  หมู่ 9</t>
  </si>
  <si>
    <t>ค่าที่ดินฯ/โครงการขุดลอกหนองคูใหญ่  บ้านกุดรู  ม.4</t>
  </si>
  <si>
    <t>ค่าที่ดินฯ/โครงการขุดลอกสระหนองหอย  บ้านหนองหอย   ม.7</t>
  </si>
  <si>
    <t xml:space="preserve">วิสามัญ  ที่ 3/2553 </t>
  </si>
  <si>
    <t>เมื่อวันที่ 14  ก.ค.53</t>
  </si>
  <si>
    <t>มติที่ประชุมสมัย</t>
  </si>
  <si>
    <t>"</t>
  </si>
  <si>
    <t>ค่าที่ดินฯ/โครงการก่อสร้างถนน  คสล.สายประชาสุขสันต์  บ้านดอนหัน  ม.2</t>
  </si>
  <si>
    <t>ค่าที่ดินฯ/โครงการก่อสร้างถนน  คสล.สายรอบบ้าน  บ้านหนองแขม 1  ม.3</t>
  </si>
  <si>
    <t>ค่าที่ดินฯ/โครงการก่อสร้างถนน  คสล.สายหน้า ร.ร.แวงน้อยศึกษาเชื่อมเทศบาล  ม.6</t>
  </si>
  <si>
    <t>ค่าที่ดินฯ/โครงการก่อสร้างถนน  คสล.สายเพชรศิลาใต้  ช้านโนนศิลา ม.9</t>
  </si>
  <si>
    <t xml:space="preserve">วิสามัญ  ที่ 5/2553 </t>
  </si>
  <si>
    <t>เมื่อวันที่ 3  พ.ย.53</t>
  </si>
  <si>
    <t>ค่าที่ดินฯ/โครงการก่อสร้างถนน  คสล.ภายในหมู่บ้าน นาจาน  ม.10</t>
  </si>
  <si>
    <t>ค่าที่ดินฯ/โครงการก่อสร้างถนน  คสล.สายศรีเมือง - หญ้คา  ม.12</t>
  </si>
  <si>
    <t>ค่าที่ดินฯ/โครงการก่อสร้างถนน  คสล.ภายในหมู่บ้านบ้านหนองหอย  หมู1.7</t>
  </si>
  <si>
    <t>ค่าที่ดินฯ/โครงการปรับปรุงซ่อมแซมถนนหินคลุกสายบ้านแวงน้อย-ลำห้วยโสกรัง  ม.1</t>
  </si>
  <si>
    <t>ค่าที่ดินฯ/โครงการปรับปรุงซ่อมแซมถนนหินคลุกสายคันห้วยบ่า-เขตเทศบาล ตำบลก้านเหลือง บ้านกุดรู  ม.4</t>
  </si>
  <si>
    <t>'</t>
  </si>
  <si>
    <t>(16)ค่าธรรมเนียมจดทะเบียนพาณิชย์</t>
  </si>
  <si>
    <t>411000</t>
  </si>
  <si>
    <t>411001</t>
  </si>
  <si>
    <t>411002</t>
  </si>
  <si>
    <t>411003</t>
  </si>
  <si>
    <t>411004</t>
  </si>
  <si>
    <t>411006</t>
  </si>
  <si>
    <t>411007</t>
  </si>
  <si>
    <t>412000</t>
  </si>
  <si>
    <t>412101</t>
  </si>
  <si>
    <t>412103</t>
  </si>
  <si>
    <t>412104</t>
  </si>
  <si>
    <t>412105</t>
  </si>
  <si>
    <t>412106</t>
  </si>
  <si>
    <t>412108</t>
  </si>
  <si>
    <t>412109</t>
  </si>
  <si>
    <t>412110</t>
  </si>
  <si>
    <t>412111</t>
  </si>
  <si>
    <t>412112</t>
  </si>
  <si>
    <t>412113</t>
  </si>
  <si>
    <t>412115</t>
  </si>
  <si>
    <t>412125</t>
  </si>
  <si>
    <t>412128</t>
  </si>
  <si>
    <t>412202</t>
  </si>
  <si>
    <t>412203</t>
  </si>
  <si>
    <t>412209</t>
  </si>
  <si>
    <t>412210</t>
  </si>
  <si>
    <t>412299</t>
  </si>
  <si>
    <t>412301</t>
  </si>
  <si>
    <t>412306</t>
  </si>
  <si>
    <t>412304</t>
  </si>
  <si>
    <t>412305</t>
  </si>
  <si>
    <t>412307</t>
  </si>
  <si>
    <t>412308</t>
  </si>
  <si>
    <t>412303</t>
  </si>
  <si>
    <t>412399</t>
  </si>
  <si>
    <t>412201</t>
  </si>
  <si>
    <t>413000</t>
  </si>
  <si>
    <t>413001</t>
  </si>
  <si>
    <t>413002</t>
  </si>
  <si>
    <t>413003</t>
  </si>
  <si>
    <t>413004</t>
  </si>
  <si>
    <t>413005</t>
  </si>
  <si>
    <t>414000</t>
  </si>
  <si>
    <t>414003</t>
  </si>
  <si>
    <t>414004</t>
  </si>
  <si>
    <t>414006</t>
  </si>
  <si>
    <t>415000</t>
  </si>
  <si>
    <t>415003</t>
  </si>
  <si>
    <t>415004</t>
  </si>
  <si>
    <t>415005</t>
  </si>
  <si>
    <t>415006</t>
  </si>
  <si>
    <t>415007</t>
  </si>
  <si>
    <t>415008</t>
  </si>
  <si>
    <t>415999</t>
  </si>
  <si>
    <t>416000</t>
  </si>
  <si>
    <t>416001</t>
  </si>
  <si>
    <t>(2) ภาษีมูลค่าเพิ่มตาม  พ.ร.บ. กำหนดแผนฯ</t>
  </si>
  <si>
    <t>(3) ภาษีมูลค่าเพิ่ม 1 ใน 9</t>
  </si>
  <si>
    <t>(4) ภาษีบำรุง อบจ. จากภาษีมูลค่าเพิ่มที่จัดเก็บตามประมวลรัษฎากร  5%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</si>
  <si>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</si>
  <si>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</si>
  <si>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</si>
  <si>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</si>
  <si>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ภาษีแสตมป์ยาสูบ</t>
  </si>
  <si>
    <t>(10) ค่าภาคหลวงและค่าธรรมเนียมป่าไม้</t>
  </si>
  <si>
    <t>(11)ค่าภาคหลวงแร่</t>
  </si>
  <si>
    <t>(12)ค่าภาคหลวงหลวงปิโตรเลียม</t>
  </si>
  <si>
    <t>(13)เงินที่เก็บตามกฎหมายว่าด้วยอุทยานแห่งชาติ</t>
  </si>
  <si>
    <t>(14)ค่าธรรมเนียมจดทะเบียนสิทธิและนิติกรรม</t>
  </si>
  <si>
    <t>(15)อากรประทานบัตรและอาชญาบัตรประมง</t>
  </si>
  <si>
    <t>(16)อากรรังนกอีแอ่น</t>
  </si>
  <si>
    <t>(17)ค่าธรรมเนียมน้ำบาดาลและใช้น้ำบาดาล</t>
  </si>
  <si>
    <t>(18)ค่าธรรมเนียมสนามบิน(ยังไม่มีกฎหมายรองรับ)</t>
  </si>
  <si>
    <t xml:space="preserve">(2) เงินอุดหนุนเฉพาะกิจเจากกรมส่งเสริมฯ </t>
  </si>
  <si>
    <t>งบกลาง                              ลงชื่อ                           ผู้รายงาน</t>
  </si>
  <si>
    <t>ลูกหนี้เงินยืมสะสม            ลงชื่อ                            ผู้ตรวจสอบ</t>
  </si>
  <si>
    <t xml:space="preserve">รายจ่ายเงินอุดหนุนเฉพาะกิจ    (นายจำนงค์    หน่ายโสก)    </t>
  </si>
  <si>
    <t>รายจ่ายอื่น ๆ                   ปลัดองค์การบริหารส่วนตำบลแวงน้อย</t>
  </si>
  <si>
    <r>
      <t xml:space="preserve">ค่าจ้างประจำ                        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นักวิชาการเงินและบัญชี</t>
    </r>
  </si>
  <si>
    <t>รายจ่ายค้างจ่ายระหว่างดำเนินการ</t>
  </si>
  <si>
    <t>หมวดที่จ่าย</t>
  </si>
  <si>
    <t>ค่าที่ดินฯ/โครงการปรับปรุงซ่อมแซมถนนหินคลุกสายคันห้วยโสกรังบ้านอีโล    ม.5</t>
  </si>
  <si>
    <t>ค่าที่ดินฯ/โครงการปรับปรุงซ่อมแซมถนนหินคลุกสายแยกจากโคกกลาง-อิสานเขียว   บ้านหนองหอย ม.7</t>
  </si>
  <si>
    <t>ค่าที่ดินฯ/โครงการปรับปรุงซ่อมแซมถนนหินคลุกภายในหมู่บ้านบ้านป่าเป้ง ม.8</t>
  </si>
  <si>
    <t>ค่าที่ดินฯ/โครงการปรับปรุงซ่อมแซมถนนหินคลุกภายในหมู่บ้านบ้านหนองแขม 2  หมู่ 13</t>
  </si>
  <si>
    <t>ค่าที่ดินฯ/โครงการปรับปรุงซ่อมแซมถนนหินคลุกสายโรงเรียนกุดรู-โนนเมืองหลวย   บ้านกุดรู  หมู่ที่  4</t>
  </si>
  <si>
    <t>ค่าที่ดินฯ/โครงการปรับปรุงซ่อมแซมถนนหินคลุกสายบ้านโนนขี้เหล็ก-ลำห้วยโสกแร่  บ้านโนนขี้เหล็ก  หมู่ 11</t>
  </si>
  <si>
    <t>ค่าที่ดินฯ/โครงการปรับปรุงซ่อมแซมถนนหินคลุกสายบ้านโนนศิลา-ถนนลาดยางสายบ้านศรีเมืองบ้านโนนศิลา  หมู่ 9</t>
  </si>
  <si>
    <t>ค่าที่ดินฯ/โครงการก่อสร้างถนนดินสายรอบบ้าน  บ้านโนนขี้เหล็ก   หมู่ 11</t>
  </si>
  <si>
    <t>ค่าที่ดินฯ/โครงการปรับปรุงซ่อมแซมกำแพงกันน้ำเซาะที่ปลายท่อระบายน้ำชนิดกลมลำห้วยขอนขว้าง  หมู่ 1</t>
  </si>
  <si>
    <t>ค่าที่ดินฯ/โครงการปรับปรุงซ่อมแซมถมดินหลังท่อลำห้วยสะแกราษฎร์บ้านหนองแขม 1 หมู่ 13</t>
  </si>
  <si>
    <t>ค่าที่ดินฯ/โครงการปรับปรุงซ่อมแซมถมดินถนนหินคลุกสายเข้าลำห้วยขอนขว้างบ้านโคกสี  หมู่ 6</t>
  </si>
  <si>
    <t>ค่าที่ดินฯ/โครงการปรับปรุงซ่อมแซมถมดินคันทางหลังท่อสายเข้าบ้านพระเจ้า  บ้านอีโล  หมู่ 5</t>
  </si>
  <si>
    <t>ค่าที่ดินฯ/โครงการปรับปรุงซ่อมแซมถมดินหลังท่อข้ามลำห้วยทราย  บ้านดอนหัน  หมู่ 2</t>
  </si>
  <si>
    <t>ค่าที่ดินฯ/โครงการปรับปรุงซ่อมแซมถมดินสายลำห้วยทราย-หนองม่วง  บ้านดอนหัน  หมู่ 2</t>
  </si>
  <si>
    <t>ค่าที่ดินฯ/โครงการปรับปรุงซ่อมแซมถมดินหลังท่อคันเหมืองเข้าหนองอีโล บ้านอีโล  หมู่ 5</t>
  </si>
  <si>
    <t xml:space="preserve">ค่าที่ดินฯ/โครงการปรับเกรดถนนภายในเขตตำบลแวงน้อย  </t>
  </si>
  <si>
    <t>ค่าที่ดินฯ/โครงการก่อสร้างปรับปรุงซ่อมแซมวางท่อคอนกรีตสายรอบบ้านใต้และกลบดินหลังท่อแต่งเรียบ  บ้านหนองแขม 1 หมู่ 3</t>
  </si>
  <si>
    <t>รายงานรายจ่ายในการดำเนินงานที่จ่ายจากเงินรายรับตามทุกแผนงาน</t>
  </si>
  <si>
    <t>ตั้งแต่วันที่ 1 ตุลาคม 2553  ถึงวันที่ 30  กันยายน  2554</t>
  </si>
  <si>
    <t>ค่าจ้างชั้วคราว</t>
  </si>
  <si>
    <t>สาธารณูปโภค</t>
  </si>
  <si>
    <t>อุดหนุน</t>
  </si>
  <si>
    <t>ที่ดินและสิ่งก่อสร้าง</t>
  </si>
  <si>
    <t>บริหารงานคลัง</t>
  </si>
  <si>
    <t>งานระดับก่อนวัยเรียนและประถมศึกษา</t>
  </si>
  <si>
    <t>ส่งเสริมและสนับสนุนความเข้มแข็งของชุมชน</t>
  </si>
  <si>
    <t>กีฬาและนันทนาการ</t>
  </si>
  <si>
    <t>ศาสนาวัฒนธรรมท้องถิ่น</t>
  </si>
  <si>
    <t>ก่อสร้างโครงสร้างพื้นฐาน</t>
  </si>
  <si>
    <t>ส่งเสริมการเกษตร</t>
  </si>
  <si>
    <t>บริหารทั่วไปเกี่ยวกับการศึกษา</t>
  </si>
  <si>
    <t>บริหารทั่วไปเกี่ยวกับการรักษาความสงบภายใน</t>
  </si>
  <si>
    <t>บริการสาธารณสุขและงานสาธารณสุขอื่น</t>
  </si>
  <si>
    <t>บริหารทั่วไปเกี่ยวกับเคหะและชุมชน</t>
  </si>
  <si>
    <t>อนุรักษ์แหล่งน้ำและป่าไม้</t>
  </si>
  <si>
    <t xml:space="preserve">                                                                                                                           งาน</t>
  </si>
  <si>
    <t>แหล่งเงิน</t>
  </si>
  <si>
    <t>งบประมาณ</t>
  </si>
  <si>
    <t>เฉพาะกิจ</t>
  </si>
  <si>
    <t>งบหนี้สิน</t>
  </si>
  <si>
    <t>ณ  วันที่  30  กันยายน  2554</t>
  </si>
  <si>
    <t>ชื่อเจ้าหนี้/โครงการที่ขอกู้/จำนวนที่ขอกู้</t>
  </si>
  <si>
    <t>เงินต้นค้างชำระ</t>
  </si>
  <si>
    <t>ปีสิ้นสุดสัญญา</t>
  </si>
  <si>
    <t>สัญญาเลขที่ วันที่</t>
  </si>
  <si>
    <t>05</t>
  </si>
  <si>
    <t>15</t>
  </si>
  <si>
    <t>(3) เงินอุดหนุนเฉพาะกิจ  อื่น ๆ</t>
  </si>
  <si>
    <t>โครงการระหว่างดำเนินการ</t>
  </si>
  <si>
    <t>(นางสาวพิมพ์ใจ   หล่ามี)</t>
  </si>
  <si>
    <t>(19)ค่าธรรมเนียมใบอนุญาตขายสุรา</t>
  </si>
  <si>
    <t>31</t>
  </si>
  <si>
    <t>06</t>
  </si>
  <si>
    <t>95</t>
  </si>
  <si>
    <t>74</t>
  </si>
  <si>
    <t>60</t>
  </si>
  <si>
    <t>เงินฝากจังหวัด</t>
  </si>
  <si>
    <t>68</t>
  </si>
  <si>
    <t>เงินกู้ยืม -  ธอส.</t>
  </si>
  <si>
    <t>10</t>
  </si>
  <si>
    <t>21</t>
  </si>
  <si>
    <t>ประจำปีงบประมาณ   พ.ศ.2555</t>
  </si>
  <si>
    <t>ที่ดินฯ/โครงการก่อสร้างวางท่อส่งน้ำจากหนองคูน้อยไปเข้าหนองคูใหญ่  ม.4 บ้านกุดรู</t>
  </si>
  <si>
    <t>ที่ดินฯ/โครงการขุดลอกลำห้วยโสกรัง  หมู่ที่ 5  บ้านอีโล</t>
  </si>
  <si>
    <t>ที่ดินฯ/โครงการก่อสร้างถนนดินสายกฐิน  บ้านป่าเป้ง  หมู่ที่ 8</t>
  </si>
  <si>
    <t>ที่ดินฯ/โครงการก่อสร้างหอถังสูงระบบประปาหมู่บ้าน  บ้านโนนขี้เหล็ก  หมู่ที่  11</t>
  </si>
  <si>
    <t>ครุภัณฑ์/โครงการจัดซื้อของเด็กเล่น  ศูนย์พัฒนาเด็กเล็กบ้านนาจาน   หมู่ที่ 10</t>
  </si>
  <si>
    <t>รายจ่ายค้างจ่าย   (หมายเหตุ  7 )</t>
  </si>
  <si>
    <t>ค่าใช้สอย/ค่าเหมาบริการเวรยามเฝ้า  ศพด.บ้านนาจาน</t>
  </si>
  <si>
    <t>ค่าวัสดุ/อาหารเสริม(นม)  ชนิดถุง ให้แก่ศูนย์พัฒนาเด็กเล็ก  อบต.แวงน้อย</t>
  </si>
  <si>
    <t xml:space="preserve">ค่าวัสดุ/อาหารเสริม(นม)  ชนิดถุง  ให้แก่โรงเรียนสังกัด  สพฐ. </t>
  </si>
  <si>
    <t>ศ.230/1125</t>
  </si>
  <si>
    <t>ค่าใช้สอย/โครงการปรับปรุงภูมิทัศน์บริเวณสำนักงาน  อบต.แวงน้อย</t>
  </si>
  <si>
    <t>รายจ่ายผลัดส่งใบสำคัญ  (หมายเหตุ  5  )</t>
  </si>
  <si>
    <t>โครงการระหว่างดำเนินการ  (หมายเหตุ  6  )</t>
  </si>
  <si>
    <t>รายจ่ายรอจ่าย (หมายเหตุ 3)</t>
  </si>
  <si>
    <t>รายจ่ายค้างจ่ายระหว่างดำเนินการ (หมายเหตุ  4  )</t>
  </si>
  <si>
    <t>รายจ่ายผลัดส่งใบสำคัญ  (หมายเหตุ  5 )</t>
  </si>
  <si>
    <t>โครงการระหว่างดำเนินการ (หมายเหตุ  6   )</t>
  </si>
  <si>
    <t>รายจ่ายค้างจ่าย  (หมายเหตุ 7 )</t>
  </si>
  <si>
    <t>รายจ่ายค้างจ่ายระหว่างดำเนินการ (หมายเหตุ 4)</t>
  </si>
  <si>
    <t>รายจ่ายผลัดส่งใบสำคัญ  (หมายเหตุ 5)</t>
  </si>
  <si>
    <t>โครงการระหว่างดำเนินการ  (หมายเหตุ  6    )</t>
  </si>
  <si>
    <t>รายจ่ายค้างจ่าย (หมายเหตุ 7)</t>
  </si>
  <si>
    <t>110201</t>
  </si>
  <si>
    <t>110202</t>
  </si>
  <si>
    <t>120100</t>
  </si>
  <si>
    <t>110605</t>
  </si>
  <si>
    <t>110606</t>
  </si>
  <si>
    <t>510000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</si>
  <si>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</si>
  <si>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</si>
  <si>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</si>
  <si>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</si>
  <si>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</si>
  <si>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</si>
  <si>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</si>
  <si>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</si>
  <si>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</si>
  <si>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230100</t>
  </si>
  <si>
    <t>210500</t>
  </si>
  <si>
    <t>210401</t>
  </si>
  <si>
    <t>210200</t>
  </si>
  <si>
    <t>210402</t>
  </si>
  <si>
    <t>300000</t>
  </si>
  <si>
    <t>320000</t>
  </si>
  <si>
    <t>520400</t>
  </si>
  <si>
    <t>520600</t>
  </si>
  <si>
    <t xml:space="preserve"> เงินฝากจังหวัด</t>
  </si>
  <si>
    <t>13</t>
  </si>
  <si>
    <r>
      <t xml:space="preserve">เจ้าหนี้ผู้รับจ้าง                     </t>
    </r>
    <r>
      <rPr>
        <sz val="14"/>
        <rFont val="TH SarabunPSK"/>
        <family val="2"/>
      </rPr>
      <t xml:space="preserve"> ลงชื่อ                             ผู้อนุมัติ</t>
    </r>
  </si>
  <si>
    <t>รายจ่ายผลัดส่งใบสำคัญ   (หมายเหตุ  5  )</t>
  </si>
  <si>
    <t>210100</t>
  </si>
  <si>
    <t>โครงการระหว่างดำเนินการ  (หมายเหตุ   6   )</t>
  </si>
  <si>
    <t>220400</t>
  </si>
  <si>
    <t>220600</t>
  </si>
  <si>
    <t>อำเภอแวงน้อย    จังหวัดขอนแก่น</t>
  </si>
  <si>
    <t>(1) หายอดเงินสะสมจากงบแสดงฐานะการเงิน</t>
  </si>
  <si>
    <t xml:space="preserve">    (ปรากฎตามงบแสดงฐานะการเงิน)</t>
  </si>
  <si>
    <t xml:space="preserve">หัก  </t>
  </si>
  <si>
    <t>บัญชีรายได้ค้างรับ</t>
  </si>
  <si>
    <t>บัญชีลูกหนี้เงินยืมสะสม</t>
  </si>
  <si>
    <t>บัญชีบัตรออมทรัพย์ทวีสิน (ถ้ามี)</t>
  </si>
  <si>
    <t>บัญชีเงินขาดบัญชี (ถ้ามี)</t>
  </si>
  <si>
    <t xml:space="preserve">ยอดเงินสะสมที่นำไปใช้ได้  </t>
  </si>
  <si>
    <t>(2)  พิสูจน์ยอดเงินสะสมจากบัญชีเงินสด  เงินฝากธนาคารและเงินฝากจังหวัด</t>
  </si>
  <si>
    <t>บัญชีรายจ่ายค้างจ่าย</t>
  </si>
  <si>
    <t>บัญชีเงินรับฝากต่าง ๆ</t>
  </si>
  <si>
    <t>บัญชีรายจ่ายรอจ่าย</t>
  </si>
  <si>
    <t>ยอดเงินสะสมที่นำไปใช้ได้</t>
  </si>
  <si>
    <t>เงินยืม/จ่ายขาดเงินสะสม</t>
  </si>
  <si>
    <t>จะจ่ายเงินตามโครงการข้างต้นต่อไป)</t>
  </si>
  <si>
    <t>ทั้งโครงการที่ยังไม่ได้ดำเนินการและโครงการที่อยู่ระหว่างดำเนินการและมีความประสงค์ที่</t>
  </si>
  <si>
    <t>รวมทรัพย์สิน</t>
  </si>
  <si>
    <t xml:space="preserve">ลูกหนี้เงินยืมสะสม          </t>
  </si>
  <si>
    <t xml:space="preserve">        (นางรุ้ง           สุขกำเนิด)</t>
  </si>
  <si>
    <t xml:space="preserve">          ผู้อำนวยการกองคลัง</t>
  </si>
  <si>
    <t>ลงชื่อ                                  ผู้อนุมัติ</t>
  </si>
  <si>
    <t xml:space="preserve">                   ลงชื่อ                                ผู้รายงาน</t>
  </si>
  <si>
    <t xml:space="preserve">                          (นางสาวพิมพ์ใจ   หล่ามี)</t>
  </si>
  <si>
    <t xml:space="preserve">                         นักวิชาการเงินและบัญชี</t>
  </si>
  <si>
    <t xml:space="preserve">                  ลงชื่อ                            ผู้ตรวจสอบ</t>
  </si>
  <si>
    <t xml:space="preserve">                      (นายจำนงค์     หน่ายโสก)</t>
  </si>
  <si>
    <t xml:space="preserve">             ปลัดองค์การบริหารส่วนตำบลแวงน้อย</t>
  </si>
  <si>
    <t xml:space="preserve">เงินรับฝาก  (หมายเหตุ 2)     </t>
  </si>
  <si>
    <t xml:space="preserve">ค่าวัสดุ                            </t>
  </si>
  <si>
    <t xml:space="preserve">ค่าครุภัณฑ์                                </t>
  </si>
  <si>
    <t xml:space="preserve">งบกลาง                             </t>
  </si>
  <si>
    <t xml:space="preserve">ค่าจ้างประจำ                        </t>
  </si>
  <si>
    <t>หมายเหตุ  3</t>
  </si>
  <si>
    <t xml:space="preserve">                                         </t>
  </si>
  <si>
    <t xml:space="preserve">                                      </t>
  </si>
  <si>
    <t xml:space="preserve">          ลงชื่อ                                 ผู้ตรวจสอบ</t>
  </si>
  <si>
    <t xml:space="preserve">    (นางรุ้ง      สุขกำเนิด)                     </t>
  </si>
  <si>
    <t xml:space="preserve">                 ผู้อำนวยการกองคลัง</t>
  </si>
  <si>
    <t xml:space="preserve">          ลงชื่อ                                ผู้อนุมัติ</t>
  </si>
  <si>
    <t xml:space="preserve">             ลงชื่อ                             ผู้รายงาน</t>
  </si>
  <si>
    <t xml:space="preserve">                    (นางสาวพิมพ์ใจ    หล่ามี)</t>
  </si>
  <si>
    <t xml:space="preserve">                     นักวิชาการเงินและบัญชี</t>
  </si>
  <si>
    <t xml:space="preserve">                (นายจำนงค์    หน่ายโสก)</t>
  </si>
  <si>
    <t xml:space="preserve">             ลงชื่อ                            ผู้ตรวจสอบ</t>
  </si>
  <si>
    <t xml:space="preserve">         ปลัดองค์การบริหารส่วนตำบลแวงน้อย</t>
  </si>
  <si>
    <t xml:space="preserve">        ผู้อำนวยการกองคลัง</t>
  </si>
  <si>
    <t>รายงานกระแสเงินสด</t>
  </si>
  <si>
    <t>รับเงินรายรับ</t>
  </si>
  <si>
    <t>รับเงินฝากจังหวัด</t>
  </si>
  <si>
    <t>รับเงินรับฝาก</t>
  </si>
  <si>
    <t>รับเงินอุดหนุนเฉพาะกิจ</t>
  </si>
  <si>
    <t>รับเงินอุดหนุนทั่วไป</t>
  </si>
  <si>
    <t>รับเงินสะสม</t>
  </si>
  <si>
    <t>ตั้งแต่ต้นปีจนถึงปัจจุบัน</t>
  </si>
  <si>
    <t>รับเงินลูกหนี้เงินยืมสะสม</t>
  </si>
  <si>
    <t>จ่ายเงินตามงบประมาณ</t>
  </si>
  <si>
    <t>จ่ายเงินรับฝาก</t>
  </si>
  <si>
    <t>จ่ายเงินสะสม</t>
  </si>
  <si>
    <t>จ่ายเงินอุดหนุนเฉพาะกิจ</t>
  </si>
  <si>
    <t>จ่ายเงินค่าใช้จ่ายค้างจ่าย</t>
  </si>
  <si>
    <t>จ่ายเงินลูกหนี้เงินยืมงบประมาณ</t>
  </si>
  <si>
    <t>จ่ายเงินลูกหนี้เงินยืมอุดหนุนเฉพาะกิจ</t>
  </si>
  <si>
    <t>จ่ายเงินลูกหนี้เงินยืมสะสม</t>
  </si>
  <si>
    <t>จ่ายเงินค้างจ่ายการระหว่างดำเนินการ</t>
  </si>
  <si>
    <t>รับสูง  หรือ  (ต่ำ)  กว่ารายจ่าย</t>
  </si>
  <si>
    <t>จ่ายเงินรอจ่าย</t>
  </si>
  <si>
    <t>รับเงินลูกหนี้เงินยืมงบประมาณ</t>
  </si>
  <si>
    <t>รับเงินลูกหนี้อุดหนุนเฉพาะกิจ</t>
  </si>
  <si>
    <t xml:space="preserve">            ผู้อำนวยการกองคลัง</t>
  </si>
  <si>
    <t>หมายเหตุ 4</t>
  </si>
  <si>
    <t xml:space="preserve">ค่าสาธารณูปโภค                     </t>
  </si>
  <si>
    <t xml:space="preserve">เงินอุดหนุน                                  </t>
  </si>
  <si>
    <t xml:space="preserve">รายจ่ายเงินอุดหนุนเฉพาะกิจ   </t>
  </si>
  <si>
    <t xml:space="preserve">เจ้าหนี้ผู้รับจ้าง                      </t>
  </si>
  <si>
    <t>27</t>
  </si>
  <si>
    <t>77</t>
  </si>
  <si>
    <t>75</t>
  </si>
  <si>
    <t>26</t>
  </si>
  <si>
    <t>ค่าตอบแทน/ประโยชน์ตอบแทนอื่นเป็นกรณีพิเศษ  (โบนัส)</t>
  </si>
  <si>
    <t>หมายเหตุ 5</t>
  </si>
  <si>
    <t>อุดหนุนเฉพาะกิจ/ค่าจ้างเหมาจัดทำป้ายประชาสัมพันธ์ป้ายรณรงค์การคัดแยกขยะ</t>
  </si>
  <si>
    <t>38</t>
  </si>
  <si>
    <t>69</t>
  </si>
  <si>
    <t>รับฝาก-ประกันสังคม</t>
  </si>
  <si>
    <t>รายจ่าย-เงินอุดหนุนเฉพาะกิจ</t>
  </si>
  <si>
    <t>รับเงินคืนเงิน-รายจ่ายเงินอุดหนุนเฉพาะกิจ</t>
  </si>
  <si>
    <t>35</t>
  </si>
  <si>
    <t>43</t>
  </si>
  <si>
    <t>#295,763</t>
  </si>
  <si>
    <t>88</t>
  </si>
  <si>
    <t>*1,174,876</t>
  </si>
  <si>
    <t>.</t>
  </si>
  <si>
    <t xml:space="preserve">เงินรับฝากรายละเอียดประกอบงบทดลองและรายงานรับ - จ่ายเงินประจำเดือนมีนาคม  2556  </t>
  </si>
  <si>
    <t>ณ วันที่  31  มีนาคม   2556</t>
  </si>
  <si>
    <t>#296,473</t>
  </si>
  <si>
    <t>ค่าที่ดินและสิ่งก่อสร้าง  โครงการขุดลอกหนองผักบุ้ง(หนองกกบก)  หมู่ที่ 2 บ้านดอนหัน</t>
  </si>
  <si>
    <t>รับคืนเงินอุดหนุน</t>
  </si>
  <si>
    <t>98</t>
  </si>
  <si>
    <t>76</t>
  </si>
  <si>
    <t>94</t>
  </si>
  <si>
    <t>ลูกหนีเงินยืมอุดหนุนเฉพาะกิจ</t>
  </si>
  <si>
    <t>54</t>
  </si>
  <si>
    <t>81</t>
  </si>
  <si>
    <t>36</t>
  </si>
  <si>
    <t>(17) ค่าธรรมเนียมอื่น ๆ</t>
  </si>
  <si>
    <t>(18)ค่าปรับผู้กระทำความผิดกฎหมายการจัดระเบียบจอดยานยนต์</t>
  </si>
  <si>
    <t>(19)ค่าปรับผู้กระทำผิดกฎหมายจราจรทางบก</t>
  </si>
  <si>
    <t>(20)ค่าปรับผู้กระทำผิดกฎหมายการป้องกันและระงับอัคคีภัย</t>
  </si>
  <si>
    <t>(21)ค่าปรับผู้กระทำผิดกฎหมายและข้อบังคับท้องถิ่น</t>
  </si>
  <si>
    <t>(22)ค่าปรับการผิดสัญญา</t>
  </si>
  <si>
    <t>(23)ค่าปรับอื่น ๆ</t>
  </si>
  <si>
    <t>(24)ค่าใบอนุญาตรับทำการเก็บ ขน หรือกำจัด สิ่งปฏิกูลหรือมูลฝอย</t>
  </si>
  <si>
    <t>(25)ค่าใบอนุญาตจัดตั้งตลาด</t>
  </si>
  <si>
    <t>(26)ค่าใบอนุญาตจัดตั้งสถานที่จำหน่ายอาหารหรือสถานที่สะสมอาหารในอาคาร</t>
  </si>
  <si>
    <t>(27)ค่าใบอนุญาตจำหน่ายสินค้าในที่หรือทางสาธารณะ</t>
  </si>
  <si>
    <t>(28)ค่าใบอนุญาตเกี่ยวกับการควบคุมอาคาร</t>
  </si>
  <si>
    <t>(29)ค่าใบอนุญาตเกี่ยวกับการโฆษณาโดยใช้เครื่องขยายเสียง</t>
  </si>
  <si>
    <t>(30)ค่าใบอนุญาตประกอบกิจการที่เป็นอันตรายต่อสุขภาพและใบอนุญาตอื่น ๆ</t>
  </si>
  <si>
    <t>(31)ค่าใบอนุญาตอื่น ๆ</t>
  </si>
  <si>
    <t>19</t>
  </si>
  <si>
    <t>32</t>
  </si>
  <si>
    <t>03</t>
  </si>
  <si>
    <t xml:space="preserve">           รายรับจริงประกอบงบทดลองและเงินรับ-จ่าย   ประจำเดือน  กันยายน  2556</t>
  </si>
  <si>
    <t xml:space="preserve">            ณ  วันที่  30  เดือน   กันยายน  2556</t>
  </si>
  <si>
    <t>39</t>
  </si>
  <si>
    <t>29</t>
  </si>
  <si>
    <t>34</t>
  </si>
  <si>
    <t>63</t>
  </si>
  <si>
    <t>59</t>
  </si>
  <si>
    <t xml:space="preserve">งบทดลองประจำเดือน กันยายน  2556  (หลังปรับปรุง)  </t>
  </si>
  <si>
    <t>ณ วันที่  30   กันยายน   2556</t>
  </si>
  <si>
    <t>รายจ่ายค้างจ่าย  (หมายเหตุ      )</t>
  </si>
  <si>
    <t>เจ้าหนี้ผู้รับจ้าง (หมายเหตุ      )  ลงชื่อ                             ผู้อนุมัติ</t>
  </si>
  <si>
    <t>รายจ่ายผลัดส่งใบสำคัญ (หมายเหตุ     )</t>
  </si>
  <si>
    <t>รายจ่ายค้างจ่ายระหว่างดำเนินการ  (หมายเหตุ    )</t>
  </si>
  <si>
    <t>โครงการระหว่างดำเนินการ   (หมายเหตุ      )</t>
  </si>
  <si>
    <t xml:space="preserve">บัญชีรายจ่ายรอจ่าย (หมายเหตุ     )    </t>
  </si>
  <si>
    <t xml:space="preserve">เงินรับฝาก  (หมายเหตุ  2 )      </t>
  </si>
  <si>
    <t>งบทดลองประจำเดือน กันยายน  2556 (หลังปิดบัญชี)</t>
  </si>
  <si>
    <t>รายจ่ายค้างจ่าย  (หมายเหตุ     )</t>
  </si>
  <si>
    <t xml:space="preserve">บัญชีรายจ่ายรอจ่าย (หมายเหตุ 3 )        </t>
  </si>
  <si>
    <t xml:space="preserve">เงินรับฝาก  (หมายเหตุ 2)      </t>
  </si>
  <si>
    <t>ประจำปีงบประมาณ   พ.ศ.2556</t>
  </si>
  <si>
    <t>ป.447/1215</t>
  </si>
  <si>
    <t>ป.448/1216</t>
  </si>
  <si>
    <t>ค่าตอบแทน/เงินค่าเช่าบ้าน</t>
  </si>
  <si>
    <t>ก.100/1217</t>
  </si>
  <si>
    <t>ศ.219/1220</t>
  </si>
  <si>
    <t>ศ.218/1219</t>
  </si>
  <si>
    <t>ศ.223/1224</t>
  </si>
  <si>
    <t>ศ.221/1222</t>
  </si>
  <si>
    <t>ศ.222/1223</t>
  </si>
  <si>
    <t>ค่าวัสดุ/อาหารกลางวันศูนย์พัฒนาเด็กเล็กบ้านหนองแขมและบ้านนาจาน</t>
  </si>
  <si>
    <t>ช.79/1226</t>
  </si>
  <si>
    <t>ค่าใช้สอยโครงการจ้างเหมาซ่อมแซมหลังคาอาคารศูนย์พัฒนาเด็กเล็กบ้านนาจาน</t>
  </si>
  <si>
    <t>ป.449/1218</t>
  </si>
  <si>
    <t>ช.78/1225</t>
  </si>
  <si>
    <t>เงินอุดหนุนเฉพาะกิจ  (ศูนย์รวมข้อมูลข่าวระดับอำเภอ  อำเภอแวงน้อย</t>
  </si>
  <si>
    <r>
      <t xml:space="preserve">ค่าครุภัณฑ์                                </t>
    </r>
    <r>
      <rPr>
        <sz val="14"/>
        <rFont val="TH SarabunPSK"/>
        <family val="2"/>
      </rPr>
      <t xml:space="preserve"> ผู้อำนวยการกองคลัง</t>
    </r>
  </si>
  <si>
    <t>ณ วันที่  30  กันยายน  2556</t>
  </si>
  <si>
    <t>เงินสะสม 1 ตุลาคม 2555</t>
  </si>
  <si>
    <t>เงินสะสม 30 กันยายน 2556</t>
  </si>
  <si>
    <t>ณ 30 กันยายน  2556</t>
  </si>
  <si>
    <t>ณ 30 กันยายน 2556</t>
  </si>
  <si>
    <t>ณ  30  กันยายน 2556</t>
  </si>
  <si>
    <t>งบรายรับ-รายจ่าย ตามงบประมาณ ประจำปี พ.ศ. 2556</t>
  </si>
  <si>
    <t>ตั้งแต่วันที่ 1 ตุลาคม 2555 ถึง วันที่  30 กันยายน  2556</t>
  </si>
  <si>
    <t xml:space="preserve">                                                 ผู้อำนวยการกองคลัง</t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</si>
  <si>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รายรับจริงสูงกว่ารายจ่ายจริง</t>
    </r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</si>
  <si>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เงินสะสมระหว่างปี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</si>
  <si>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จ่ายขาดเงินสะสม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</si>
  <si>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เงินทุนสำรอง 25%</t>
    </r>
  </si>
  <si>
    <t>ค่าครุภัณฑ์                                ผู้อำนวยการกองคลัง</t>
  </si>
  <si>
    <t>รายงานยอดเงินสะสมที่นำไปใช้ได้คงเหลือ  ณ  30  กันยายน  2556</t>
  </si>
  <si>
    <t>ยอดเงินสะสมที่นำไปใช้ได้  ณ  วันที่ 30   กันยายน  2556  ยอดตาม (1)  หรือ  (2)</t>
  </si>
  <si>
    <t>เงินทุนสำรองสะสมปี 2556</t>
  </si>
  <si>
    <r>
      <rPr>
        <b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เงินทุนสำรองสะสมปี 2556</t>
    </r>
  </si>
  <si>
    <t xml:space="preserve">  (ตั้งแต่  1  ตุลาคม 2555 จนถึงวันที่รายงาน  รวมเงินสะสมที่ได้รับอนุมัติให้จ่ายขาดแล้ว</t>
  </si>
  <si>
    <t>คงเหลือเงินสะสมที่นำไปใช้ได้  ณ  วันที่  30  กันยายน  2556</t>
  </si>
  <si>
    <t xml:space="preserve">    ยอดเงินสะสม  ณ  วันที่  30  กันยายน 2556</t>
  </si>
  <si>
    <t xml:space="preserve">                                      ณ  วันที่ 30  กันยายน  2556</t>
  </si>
  <si>
    <t>เงินสะสม  1  ตุลาคม 2555</t>
  </si>
  <si>
    <t xml:space="preserve">       ยอดเงินสด  เงินฝากธนาคารและเงินฝากจังหวัด  ณ  วันที่ 30 กันยายน  2556 </t>
  </si>
  <si>
    <t>ตั้งแต่วันที่  1  ตาคม 2555 ถึง  30  กันยายน  2556</t>
  </si>
  <si>
    <t>รายงานการดำเนินงานจ่ายจากเงินสะสม</t>
  </si>
  <si>
    <t>นักวิชาการเงินและบัญชี</t>
  </si>
  <si>
    <t>ผู้อำนวยการกองคลัง</t>
  </si>
  <si>
    <r>
      <t>00310</t>
    </r>
    <r>
      <rPr>
        <sz val="10"/>
        <rFont val="TH SarabunPSK"/>
        <family val="2"/>
      </rPr>
      <t>(แผนงานอุตสาหกรรมและการโยธา)</t>
    </r>
  </si>
  <si>
    <r>
      <t>00312</t>
    </r>
    <r>
      <rPr>
        <sz val="10"/>
        <rFont val="TH SarabunPSK"/>
        <family val="2"/>
      </rPr>
      <t>(งานก่อสร้างโครงสร้างพื้นฐาน</t>
    </r>
  </si>
  <si>
    <r>
      <t>00320</t>
    </r>
    <r>
      <rPr>
        <sz val="10"/>
        <rFont val="TH SarabunPSK"/>
        <family val="2"/>
      </rPr>
      <t>(แผนงานการเกษตร)</t>
    </r>
  </si>
  <si>
    <r>
      <t>00322</t>
    </r>
    <r>
      <rPr>
        <sz val="10"/>
        <rFont val="TH SarabunPSK"/>
        <family val="2"/>
      </rPr>
      <t>(งานอนุรักษ์แหล่งน้ำและป่าไม้)</t>
    </r>
  </si>
  <si>
    <t>ที่ดินและสิ่งก่อสร้าง/โครงการก่อสร้างลานจอดรถของ  อบต.แวงน้อย</t>
  </si>
  <si>
    <t>44</t>
  </si>
  <si>
    <t>หมายเหตุ  5</t>
  </si>
  <si>
    <t>รายจ่ายค้างจ่ายระหว่างดำเนินการ(หมายเหตุ 3  )</t>
  </si>
  <si>
    <t>โครงการระหว่างดำเนินการ (หมายเหตุ 4)</t>
  </si>
  <si>
    <t>เงินรอจ่าย (หมายเหตุ 5)</t>
  </si>
  <si>
    <t>เงินรอจ่าย (หมายเหตุ  5   )</t>
  </si>
  <si>
    <t>ปีงบประมาณ  2557</t>
  </si>
  <si>
    <t xml:space="preserve">รายจ่ายค้างจ่าย  </t>
  </si>
  <si>
    <t xml:space="preserve">รายจ่ายค้างจ่ายระหว่างดำเนินการ (หมายเหตุ 3)  </t>
  </si>
  <si>
    <t>บัญชีรายจ่ายรอจ่าย (หมายเหตุ 5)</t>
  </si>
  <si>
    <t>51</t>
  </si>
  <si>
    <t>87</t>
  </si>
  <si>
    <t>นายกองค์การบริหารส่วนตำบลแวงน้อย</t>
  </si>
  <si>
    <t xml:space="preserve">                          (นายหนูกาลน์     นิบุญทำ)</t>
  </si>
  <si>
    <t xml:space="preserve">                             นายกองค์การบริหารส่วนตำบลแวงน้อย</t>
  </si>
  <si>
    <t>93</t>
  </si>
  <si>
    <t>82</t>
  </si>
  <si>
    <t>17</t>
  </si>
  <si>
    <t>(นายหนูกาลน์    นิบุญทำ)</t>
  </si>
  <si>
    <t>นายก  อบต.แวงน้อย</t>
  </si>
  <si>
    <t>46</t>
  </si>
  <si>
    <t xml:space="preserve">        (นายหนูกาลน์     นิบุญทำ)</t>
  </si>
  <si>
    <t>45</t>
  </si>
  <si>
    <t xml:space="preserve">           (นายหนูกาลน์      นิบุญทำ)</t>
  </si>
  <si>
    <t xml:space="preserve">       นายกองค์การบริหารส่วนตำบลแวงน้อย</t>
  </si>
  <si>
    <t>48</t>
  </si>
  <si>
    <t xml:space="preserve">เงินเดือน  (ฝ่ายประจำ)                           </t>
  </si>
  <si>
    <t xml:space="preserve">เงินเดือน  (ฝ่ายการเมือง)                           </t>
  </si>
  <si>
    <t>เงินเดือนฝ่ายการเมือง</t>
  </si>
  <si>
    <t>งบเงินรับ - จ่ายประจำเดือน   ธันวาคม  2556</t>
  </si>
  <si>
    <t>ณ  วันที่  31 ธันวาคม   2556</t>
  </si>
  <si>
    <t>เงินสดคงเหลือเมื่อวันที่ 31  ธันวาคม   2556</t>
  </si>
  <si>
    <t>เงินสดคงเหลือเมื่อวันที่  1  ธันวาคม   2556</t>
  </si>
  <si>
    <t>เงินเดือนฝ่ายประจำ</t>
  </si>
  <si>
    <t>50</t>
  </si>
  <si>
    <t>รับคืนเงินค่าใช้สอย</t>
  </si>
  <si>
    <t>30</t>
  </si>
  <si>
    <t>เงินรับฝาก-ค่ารักษาพยาบาล</t>
  </si>
  <si>
    <t>90</t>
  </si>
  <si>
    <t>91</t>
  </si>
  <si>
    <t>09</t>
  </si>
  <si>
    <t>24</t>
  </si>
  <si>
    <t>42</t>
  </si>
  <si>
    <t xml:space="preserve">งบทดลองประจำเดือน พฤษภาคม  2557 </t>
  </si>
  <si>
    <t>ณ วันที่  31  พฤษภาคม   2557</t>
  </si>
  <si>
    <t>49</t>
  </si>
  <si>
    <t>64</t>
  </si>
  <si>
    <t>14</t>
  </si>
  <si>
    <t>#373,589</t>
  </si>
  <si>
    <t>73</t>
  </si>
  <si>
    <t>#259,735</t>
  </si>
  <si>
    <t>*1,285,366</t>
  </si>
  <si>
    <t xml:space="preserve">           รายรับจริงประกอบงบทดลองและเงินรับ-จ่าย   ประจำเดือน  พฤษภาคม  2557</t>
  </si>
  <si>
    <t xml:space="preserve">            ณ  วันที่  31  เดือน   พฤษภาคม  2557</t>
  </si>
  <si>
    <t>55</t>
  </si>
  <si>
    <t>08</t>
  </si>
  <si>
    <t xml:space="preserve">เงินรับฝากรายละเอียดประกอบงบทดลองและรายงานรับ - จ่ายเงินประจำเดือนพฤษภาคม  2557  </t>
  </si>
  <si>
    <t>องค์การบริหารส่วนตำบลแวงน้อย                                                               เดือน   พฤษภาคม  2557</t>
  </si>
  <si>
    <t>40</t>
  </si>
  <si>
    <t>23</t>
  </si>
  <si>
    <t>เพียงวันที่   31 พฤษภาคม  2557</t>
  </si>
  <si>
    <t>152,768.85</t>
  </si>
  <si>
    <t>8,627,455.31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</si>
</sst>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  <numFmt numFmtId="194" formatCode="_-* #,##0.000_-;\-* #,##0.000_-;_-* &quot;-&quot;??_-;_-@_-"/>
    <numFmt numFmtId="195" formatCode="_-* #,##0.0000_-;\-* #,##0.0000_-;_-* &quot;-&quot;??_-;_-@_-"/>
  </numFmts>
  <fonts count="91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b/>
      <sz val="16"/>
      <name val="EucrosiaUPC"/>
      <family val="1"/>
    </font>
    <font>
      <sz val="16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12"/>
      <name val="TH SarabunPSK"/>
      <family val="2"/>
    </font>
    <font>
      <sz val="12"/>
      <name val="Arial"/>
      <family val="2"/>
    </font>
    <font>
      <b/>
      <sz val="12"/>
      <color indexed="8"/>
      <name val="Microsoft Sans Serif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5.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0"/>
      <name val="TH SarabunPSK"/>
      <family val="2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30"/>
      <name val="TH SarabunPSK"/>
      <family val="2"/>
    </font>
    <font>
      <b/>
      <sz val="14"/>
      <color indexed="30"/>
      <name val="TH SarabunPSK"/>
      <family val="2"/>
    </font>
    <font>
      <b/>
      <sz val="1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b/>
      <sz val="14"/>
      <color rgb="FF0070C0"/>
      <name val="TH SarabunPSK"/>
      <family val="2"/>
    </font>
    <font>
      <b/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6" fillId="23" borderId="1" applyNumberFormat="0" applyAlignment="0" applyProtection="0"/>
    <xf numFmtId="0" fontId="77" fillId="24" borderId="0" applyNumberFormat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798">
    <xf numFmtId="0" fontId="0" fillId="0" borderId="0" xfId="0" applyAlignment="1">
      <alignment/>
    </xf>
    <xf numFmtId="0" fontId="9" fillId="0" borderId="0" xfId="0" applyFont="1" applyAlignment="1">
      <alignment/>
    </xf>
    <xf numFmtId="43" fontId="10" fillId="0" borderId="10" xfId="33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0" fontId="3" fillId="0" borderId="0" xfId="0" applyFont="1" applyBorder="1" applyAlignment="1">
      <alignment/>
    </xf>
    <xf numFmtId="43" fontId="3" fillId="0" borderId="13" xfId="33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33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3" fontId="3" fillId="0" borderId="14" xfId="33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3" fontId="3" fillId="0" borderId="16" xfId="33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3" fontId="3" fillId="0" borderId="11" xfId="33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3" fontId="3" fillId="0" borderId="18" xfId="33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87" fontId="3" fillId="0" borderId="11" xfId="33" applyNumberFormat="1" applyFont="1" applyBorder="1" applyAlignment="1">
      <alignment/>
    </xf>
    <xf numFmtId="187" fontId="3" fillId="0" borderId="11" xfId="33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187" fontId="11" fillId="0" borderId="11" xfId="33" applyNumberFormat="1" applyFont="1" applyBorder="1" applyAlignment="1">
      <alignment/>
    </xf>
    <xf numFmtId="43" fontId="11" fillId="0" borderId="11" xfId="33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43" fontId="12" fillId="0" borderId="15" xfId="33" applyFont="1" applyBorder="1" applyAlignment="1">
      <alignment/>
    </xf>
    <xf numFmtId="187" fontId="11" fillId="0" borderId="11" xfId="33" applyNumberFormat="1" applyFont="1" applyBorder="1" applyAlignment="1">
      <alignment horizontal="center"/>
    </xf>
    <xf numFmtId="43" fontId="12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43" fontId="11" fillId="0" borderId="11" xfId="33" applyNumberFormat="1" applyFont="1" applyBorder="1" applyAlignment="1">
      <alignment/>
    </xf>
    <xf numFmtId="43" fontId="11" fillId="0" borderId="11" xfId="0" applyNumberFormat="1" applyFont="1" applyBorder="1" applyAlignment="1">
      <alignment/>
    </xf>
    <xf numFmtId="43" fontId="11" fillId="0" borderId="11" xfId="33" applyNumberFormat="1" applyFont="1" applyBorder="1" applyAlignment="1">
      <alignment horizontal="right"/>
    </xf>
    <xf numFmtId="0" fontId="12" fillId="0" borderId="15" xfId="0" applyFont="1" applyBorder="1" applyAlignment="1">
      <alignment/>
    </xf>
    <xf numFmtId="187" fontId="12" fillId="0" borderId="15" xfId="33" applyNumberFormat="1" applyFont="1" applyBorder="1" applyAlignment="1">
      <alignment/>
    </xf>
    <xf numFmtId="43" fontId="12" fillId="0" borderId="10" xfId="33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/>
    </xf>
    <xf numFmtId="187" fontId="11" fillId="0" borderId="15" xfId="33" applyNumberFormat="1" applyFont="1" applyFill="1" applyBorder="1" applyAlignment="1">
      <alignment horizontal="center"/>
    </xf>
    <xf numFmtId="43" fontId="11" fillId="0" borderId="12" xfId="33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187" fontId="3" fillId="0" borderId="20" xfId="33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87" fontId="3" fillId="0" borderId="11" xfId="33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187" fontId="10" fillId="0" borderId="10" xfId="33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3" fontId="7" fillId="0" borderId="0" xfId="33" applyFont="1" applyAlignment="1">
      <alignment/>
    </xf>
    <xf numFmtId="43" fontId="0" fillId="0" borderId="0" xfId="33" applyFont="1" applyAlignment="1">
      <alignment/>
    </xf>
    <xf numFmtId="43" fontId="14" fillId="0" borderId="21" xfId="33" applyFont="1" applyBorder="1" applyAlignment="1">
      <alignment/>
    </xf>
    <xf numFmtId="43" fontId="8" fillId="0" borderId="21" xfId="33" applyFont="1" applyBorder="1" applyAlignment="1">
      <alignment/>
    </xf>
    <xf numFmtId="0" fontId="14" fillId="0" borderId="21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6" fillId="0" borderId="0" xfId="49" applyFont="1" applyAlignment="1">
      <alignment horizont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5" xfId="49" applyFont="1" applyBorder="1" applyAlignment="1">
      <alignment horizontal="center"/>
      <protection/>
    </xf>
    <xf numFmtId="0" fontId="16" fillId="0" borderId="15" xfId="49" applyFont="1" applyBorder="1">
      <alignment/>
      <protection/>
    </xf>
    <xf numFmtId="0" fontId="16" fillId="0" borderId="15" xfId="49" applyFont="1" applyBorder="1" applyAlignment="1">
      <alignment horizontal="center"/>
      <protection/>
    </xf>
    <xf numFmtId="187" fontId="16" fillId="0" borderId="15" xfId="33" applyNumberFormat="1" applyFont="1" applyBorder="1" applyAlignment="1">
      <alignment/>
    </xf>
    <xf numFmtId="49" fontId="16" fillId="0" borderId="15" xfId="49" applyNumberFormat="1" applyFont="1" applyBorder="1" applyAlignment="1">
      <alignment horizontal="center"/>
      <protection/>
    </xf>
    <xf numFmtId="187" fontId="16" fillId="0" borderId="15" xfId="33" applyNumberFormat="1" applyFont="1" applyBorder="1" applyAlignment="1">
      <alignment horizontal="right"/>
    </xf>
    <xf numFmtId="187" fontId="16" fillId="0" borderId="15" xfId="49" applyNumberFormat="1" applyFont="1" applyBorder="1" applyAlignment="1">
      <alignment horizontal="center"/>
      <protection/>
    </xf>
    <xf numFmtId="0" fontId="17" fillId="0" borderId="15" xfId="49" applyFont="1" applyBorder="1">
      <alignment/>
      <protection/>
    </xf>
    <xf numFmtId="0" fontId="16" fillId="0" borderId="0" xfId="49" applyFont="1">
      <alignment/>
      <protection/>
    </xf>
    <xf numFmtId="187" fontId="16" fillId="0" borderId="0" xfId="33" applyNumberFormat="1" applyFont="1" applyAlignment="1">
      <alignment/>
    </xf>
    <xf numFmtId="0" fontId="17" fillId="0" borderId="0" xfId="49" applyFont="1">
      <alignment/>
      <protection/>
    </xf>
    <xf numFmtId="0" fontId="16" fillId="0" borderId="0" xfId="49" applyFont="1" applyAlignment="1">
      <alignment horizontal="right"/>
      <protection/>
    </xf>
    <xf numFmtId="187" fontId="16" fillId="0" borderId="0" xfId="33" applyNumberFormat="1" applyFont="1" applyAlignment="1">
      <alignment horizontal="right"/>
    </xf>
    <xf numFmtId="0" fontId="16" fillId="0" borderId="0" xfId="49" applyFont="1" applyBorder="1">
      <alignment/>
      <protection/>
    </xf>
    <xf numFmtId="187" fontId="16" fillId="0" borderId="0" xfId="33" applyNumberFormat="1" applyFont="1" applyBorder="1" applyAlignment="1">
      <alignment/>
    </xf>
    <xf numFmtId="0" fontId="16" fillId="0" borderId="0" xfId="49" applyFont="1" applyBorder="1" applyAlignment="1">
      <alignment horizontal="center"/>
      <protection/>
    </xf>
    <xf numFmtId="187" fontId="16" fillId="0" borderId="0" xfId="33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87" fontId="15" fillId="0" borderId="0" xfId="33" applyNumberFormat="1" applyFont="1" applyAlignment="1">
      <alignment horizontal="right"/>
    </xf>
    <xf numFmtId="0" fontId="15" fillId="0" borderId="0" xfId="50" applyFont="1" applyAlignment="1">
      <alignment horizontal="center"/>
      <protection/>
    </xf>
    <xf numFmtId="0" fontId="15" fillId="0" borderId="0" xfId="50" applyFont="1" applyAlignment="1">
      <alignment horizontal="right"/>
      <protection/>
    </xf>
    <xf numFmtId="0" fontId="16" fillId="0" borderId="0" xfId="50" applyFont="1" applyAlignment="1">
      <alignment horizontal="left"/>
      <protection/>
    </xf>
    <xf numFmtId="49" fontId="16" fillId="0" borderId="23" xfId="50" applyNumberFormat="1" applyFont="1" applyBorder="1" applyAlignment="1">
      <alignment horizontal="center"/>
      <protection/>
    </xf>
    <xf numFmtId="187" fontId="20" fillId="0" borderId="23" xfId="33" applyNumberFormat="1" applyFont="1" applyBorder="1" applyAlignment="1">
      <alignment/>
    </xf>
    <xf numFmtId="0" fontId="20" fillId="0" borderId="11" xfId="50" applyFont="1" applyBorder="1" applyAlignment="1">
      <alignment horizontal="center"/>
      <protection/>
    </xf>
    <xf numFmtId="187" fontId="20" fillId="0" borderId="0" xfId="33" applyNumberFormat="1" applyFont="1" applyBorder="1" applyAlignment="1">
      <alignment/>
    </xf>
    <xf numFmtId="0" fontId="20" fillId="0" borderId="24" xfId="50" applyFont="1" applyBorder="1">
      <alignment/>
      <protection/>
    </xf>
    <xf numFmtId="0" fontId="20" fillId="0" borderId="25" xfId="50" applyFont="1" applyBorder="1">
      <alignment/>
      <protection/>
    </xf>
    <xf numFmtId="49" fontId="17" fillId="0" borderId="23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/>
    </xf>
    <xf numFmtId="187" fontId="20" fillId="0" borderId="11" xfId="33" applyNumberFormat="1" applyFont="1" applyBorder="1" applyAlignment="1">
      <alignment/>
    </xf>
    <xf numFmtId="0" fontId="21" fillId="0" borderId="13" xfId="50" applyFont="1" applyBorder="1">
      <alignment/>
      <protection/>
    </xf>
    <xf numFmtId="0" fontId="21" fillId="0" borderId="17" xfId="50" applyFont="1" applyBorder="1">
      <alignment/>
      <protection/>
    </xf>
    <xf numFmtId="49" fontId="17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center"/>
    </xf>
    <xf numFmtId="49" fontId="20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right"/>
    </xf>
    <xf numFmtId="0" fontId="20" fillId="0" borderId="13" xfId="50" applyFont="1" applyBorder="1">
      <alignment/>
      <protection/>
    </xf>
    <xf numFmtId="0" fontId="20" fillId="0" borderId="17" xfId="50" applyFont="1" applyBorder="1">
      <alignment/>
      <protection/>
    </xf>
    <xf numFmtId="187" fontId="20" fillId="0" borderId="11" xfId="33" applyNumberFormat="1" applyFont="1" applyBorder="1" applyAlignment="1">
      <alignment horizontal="right"/>
    </xf>
    <xf numFmtId="187" fontId="20" fillId="0" borderId="0" xfId="33" applyNumberFormat="1" applyFont="1" applyAlignment="1">
      <alignment horizontal="right"/>
    </xf>
    <xf numFmtId="187" fontId="20" fillId="0" borderId="0" xfId="33" applyNumberFormat="1" applyFont="1" applyBorder="1" applyAlignment="1">
      <alignment horizontal="right"/>
    </xf>
    <xf numFmtId="0" fontId="20" fillId="0" borderId="0" xfId="50" applyFont="1" applyBorder="1">
      <alignment/>
      <protection/>
    </xf>
    <xf numFmtId="49" fontId="17" fillId="0" borderId="13" xfId="50" applyNumberFormat="1" applyFont="1" applyBorder="1" applyAlignment="1">
      <alignment horizontal="center"/>
      <protection/>
    </xf>
    <xf numFmtId="0" fontId="20" fillId="0" borderId="12" xfId="50" applyFont="1" applyBorder="1" applyAlignment="1">
      <alignment horizontal="center"/>
      <protection/>
    </xf>
    <xf numFmtId="0" fontId="20" fillId="0" borderId="0" xfId="50" applyFont="1">
      <alignment/>
      <protection/>
    </xf>
    <xf numFmtId="0" fontId="20" fillId="0" borderId="0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187" fontId="17" fillId="0" borderId="0" xfId="33" applyNumberFormat="1" applyFont="1" applyBorder="1" applyAlignment="1">
      <alignment/>
    </xf>
    <xf numFmtId="187" fontId="20" fillId="0" borderId="17" xfId="50" applyNumberFormat="1" applyFont="1" applyBorder="1">
      <alignment/>
      <protection/>
    </xf>
    <xf numFmtId="187" fontId="20" fillId="0" borderId="0" xfId="50" applyNumberFormat="1" applyFont="1">
      <alignment/>
      <protection/>
    </xf>
    <xf numFmtId="49" fontId="17" fillId="0" borderId="12" xfId="50" applyNumberFormat="1" applyFont="1" applyBorder="1" applyAlignment="1">
      <alignment horizontal="center"/>
      <protection/>
    </xf>
    <xf numFmtId="49" fontId="17" fillId="0" borderId="0" xfId="50" applyNumberFormat="1" applyFont="1" applyBorder="1" applyAlignment="1">
      <alignment horizontal="center"/>
      <protection/>
    </xf>
    <xf numFmtId="0" fontId="17" fillId="0" borderId="0" xfId="50" applyFont="1" applyBorder="1" applyAlignment="1">
      <alignment horizontal="center"/>
      <protection/>
    </xf>
    <xf numFmtId="49" fontId="17" fillId="0" borderId="20" xfId="50" applyNumberFormat="1" applyFont="1" applyBorder="1" applyAlignment="1">
      <alignment horizontal="center"/>
      <protection/>
    </xf>
    <xf numFmtId="187" fontId="20" fillId="0" borderId="26" xfId="33" applyNumberFormat="1" applyFont="1" applyBorder="1" applyAlignment="1">
      <alignment/>
    </xf>
    <xf numFmtId="0" fontId="20" fillId="0" borderId="27" xfId="50" applyFont="1" applyBorder="1" applyAlignment="1">
      <alignment horizontal="center"/>
      <protection/>
    </xf>
    <xf numFmtId="0" fontId="20" fillId="0" borderId="23" xfId="50" applyFont="1" applyBorder="1" applyAlignment="1">
      <alignment horizontal="center"/>
      <protection/>
    </xf>
    <xf numFmtId="0" fontId="21" fillId="0" borderId="24" xfId="50" applyFont="1" applyBorder="1">
      <alignment/>
      <protection/>
    </xf>
    <xf numFmtId="187" fontId="17" fillId="0" borderId="28" xfId="33" applyNumberFormat="1" applyFont="1" applyBorder="1" applyAlignment="1">
      <alignment/>
    </xf>
    <xf numFmtId="0" fontId="20" fillId="0" borderId="29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/>
    </xf>
    <xf numFmtId="0" fontId="17" fillId="0" borderId="17" xfId="50" applyFont="1" applyBorder="1">
      <alignment/>
      <protection/>
    </xf>
    <xf numFmtId="0" fontId="17" fillId="0" borderId="11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 horizontal="right"/>
    </xf>
    <xf numFmtId="187" fontId="17" fillId="0" borderId="28" xfId="33" applyNumberFormat="1" applyFont="1" applyBorder="1" applyAlignment="1">
      <alignment horizontal="center"/>
    </xf>
    <xf numFmtId="0" fontId="17" fillId="0" borderId="0" xfId="50" applyFont="1" applyBorder="1">
      <alignment/>
      <protection/>
    </xf>
    <xf numFmtId="187" fontId="17" fillId="0" borderId="12" xfId="33" applyNumberFormat="1" applyFont="1" applyBorder="1" applyAlignment="1">
      <alignment horizontal="right"/>
    </xf>
    <xf numFmtId="187" fontId="17" fillId="0" borderId="0" xfId="33" applyNumberFormat="1" applyFont="1" applyBorder="1" applyAlignment="1">
      <alignment horizontal="right"/>
    </xf>
    <xf numFmtId="49" fontId="17" fillId="0" borderId="17" xfId="50" applyNumberFormat="1" applyFont="1" applyBorder="1" applyAlignment="1">
      <alignment horizontal="center"/>
      <protection/>
    </xf>
    <xf numFmtId="187" fontId="20" fillId="0" borderId="16" xfId="33" applyNumberFormat="1" applyFont="1" applyBorder="1" applyAlignment="1">
      <alignment/>
    </xf>
    <xf numFmtId="0" fontId="20" fillId="0" borderId="16" xfId="50" applyFont="1" applyBorder="1" applyAlignment="1">
      <alignment horizontal="center"/>
      <protection/>
    </xf>
    <xf numFmtId="187" fontId="20" fillId="0" borderId="16" xfId="33" applyNumberFormat="1" applyFont="1" applyBorder="1" applyAlignment="1">
      <alignment horizontal="right"/>
    </xf>
    <xf numFmtId="187" fontId="20" fillId="0" borderId="0" xfId="33" applyNumberFormat="1" applyFont="1" applyAlignment="1">
      <alignment/>
    </xf>
    <xf numFmtId="187" fontId="20" fillId="0" borderId="30" xfId="33" applyNumberFormat="1" applyFont="1" applyBorder="1" applyAlignment="1">
      <alignment/>
    </xf>
    <xf numFmtId="187" fontId="17" fillId="0" borderId="0" xfId="33" applyNumberFormat="1" applyFont="1" applyAlignment="1">
      <alignment/>
    </xf>
    <xf numFmtId="0" fontId="20" fillId="0" borderId="0" xfId="50" applyFont="1" applyAlignment="1">
      <alignment horizontal="center"/>
      <protection/>
    </xf>
    <xf numFmtId="49" fontId="17" fillId="0" borderId="0" xfId="50" applyNumberFormat="1" applyFont="1" applyAlignment="1">
      <alignment horizontal="center"/>
      <protection/>
    </xf>
    <xf numFmtId="0" fontId="22" fillId="0" borderId="0" xfId="0" applyFont="1" applyAlignment="1">
      <alignment/>
    </xf>
    <xf numFmtId="187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/>
    </xf>
    <xf numFmtId="49" fontId="15" fillId="0" borderId="10" xfId="50" applyNumberFormat="1" applyFont="1" applyBorder="1" applyAlignment="1">
      <alignment horizontal="center"/>
      <protection/>
    </xf>
    <xf numFmtId="187" fontId="15" fillId="0" borderId="10" xfId="33" applyNumberFormat="1" applyFont="1" applyBorder="1" applyAlignment="1">
      <alignment/>
    </xf>
    <xf numFmtId="0" fontId="15" fillId="0" borderId="10" xfId="50" applyFont="1" applyBorder="1" applyAlignment="1">
      <alignment horizontal="center"/>
      <protection/>
    </xf>
    <xf numFmtId="187" fontId="15" fillId="0" borderId="13" xfId="33" applyNumberFormat="1" applyFont="1" applyBorder="1" applyAlignment="1">
      <alignment/>
    </xf>
    <xf numFmtId="49" fontId="15" fillId="0" borderId="23" xfId="50" applyNumberFormat="1" applyFont="1" applyBorder="1" applyAlignment="1">
      <alignment horizontal="center"/>
      <protection/>
    </xf>
    <xf numFmtId="187" fontId="17" fillId="0" borderId="23" xfId="33" applyNumberFormat="1" applyFont="1" applyBorder="1" applyAlignment="1">
      <alignment horizontal="right"/>
    </xf>
    <xf numFmtId="0" fontId="17" fillId="0" borderId="17" xfId="50" applyFont="1" applyBorder="1" applyAlignment="1">
      <alignment horizontal="center"/>
      <protection/>
    </xf>
    <xf numFmtId="187" fontId="15" fillId="0" borderId="15" xfId="33" applyNumberFormat="1" applyFont="1" applyBorder="1" applyAlignment="1">
      <alignment/>
    </xf>
    <xf numFmtId="49" fontId="15" fillId="0" borderId="15" xfId="50" applyNumberFormat="1" applyFont="1" applyBorder="1" applyAlignment="1">
      <alignment horizontal="center"/>
      <protection/>
    </xf>
    <xf numFmtId="187" fontId="15" fillId="0" borderId="31" xfId="33" applyNumberFormat="1" applyFont="1" applyBorder="1" applyAlignment="1">
      <alignment/>
    </xf>
    <xf numFmtId="0" fontId="15" fillId="0" borderId="32" xfId="50" applyFont="1" applyBorder="1" applyAlignment="1">
      <alignment horizontal="center"/>
      <protection/>
    </xf>
    <xf numFmtId="187" fontId="15" fillId="0" borderId="33" xfId="33" applyNumberFormat="1" applyFont="1" applyBorder="1" applyAlignment="1">
      <alignment/>
    </xf>
    <xf numFmtId="49" fontId="15" fillId="0" borderId="33" xfId="50" applyNumberFormat="1" applyFont="1" applyBorder="1" applyAlignment="1">
      <alignment horizontal="center"/>
      <protection/>
    </xf>
    <xf numFmtId="187" fontId="15" fillId="0" borderId="34" xfId="33" applyNumberFormat="1" applyFont="1" applyBorder="1" applyAlignment="1">
      <alignment/>
    </xf>
    <xf numFmtId="43" fontId="15" fillId="0" borderId="0" xfId="33" applyFont="1" applyAlignment="1">
      <alignment horizontal="right"/>
    </xf>
    <xf numFmtId="0" fontId="15" fillId="0" borderId="11" xfId="50" applyFont="1" applyBorder="1" applyAlignment="1">
      <alignment horizontal="center"/>
      <protection/>
    </xf>
    <xf numFmtId="0" fontId="16" fillId="0" borderId="35" xfId="0" applyFont="1" applyBorder="1" applyAlignment="1">
      <alignment/>
    </xf>
    <xf numFmtId="0" fontId="16" fillId="0" borderId="11" xfId="47" applyFont="1" applyBorder="1">
      <alignment/>
      <protection/>
    </xf>
    <xf numFmtId="0" fontId="16" fillId="0" borderId="13" xfId="47" applyFont="1" applyBorder="1">
      <alignment/>
      <protection/>
    </xf>
    <xf numFmtId="0" fontId="16" fillId="0" borderId="13" xfId="47" applyFont="1" applyBorder="1" applyAlignment="1">
      <alignment horizontal="center"/>
      <protection/>
    </xf>
    <xf numFmtId="0" fontId="16" fillId="0" borderId="17" xfId="47" applyFont="1" applyBorder="1">
      <alignment/>
      <protection/>
    </xf>
    <xf numFmtId="0" fontId="16" fillId="0" borderId="11" xfId="47" applyFont="1" applyBorder="1" applyAlignment="1">
      <alignment horizontal="center"/>
      <protection/>
    </xf>
    <xf numFmtId="0" fontId="17" fillId="0" borderId="0" xfId="47" applyFont="1" applyBorder="1">
      <alignment/>
      <protection/>
    </xf>
    <xf numFmtId="0" fontId="17" fillId="0" borderId="17" xfId="47" applyFont="1" applyBorder="1">
      <alignment/>
      <protection/>
    </xf>
    <xf numFmtId="41" fontId="16" fillId="0" borderId="11" xfId="47" applyNumberFormat="1" applyFont="1" applyBorder="1">
      <alignment/>
      <protection/>
    </xf>
    <xf numFmtId="49" fontId="16" fillId="0" borderId="11" xfId="47" applyNumberFormat="1" applyFont="1" applyBorder="1" applyAlignment="1">
      <alignment horizontal="center"/>
      <protection/>
    </xf>
    <xf numFmtId="0" fontId="17" fillId="0" borderId="0" xfId="47" applyFont="1">
      <alignment/>
      <protection/>
    </xf>
    <xf numFmtId="41" fontId="16" fillId="0" borderId="11" xfId="33" applyNumberFormat="1" applyFont="1" applyBorder="1" applyAlignment="1">
      <alignment horizontal="right"/>
    </xf>
    <xf numFmtId="41" fontId="16" fillId="0" borderId="11" xfId="33" applyNumberFormat="1" applyFont="1" applyBorder="1" applyAlignment="1">
      <alignment/>
    </xf>
    <xf numFmtId="41" fontId="16" fillId="0" borderId="13" xfId="33" applyNumberFormat="1" applyFont="1" applyBorder="1" applyAlignment="1">
      <alignment/>
    </xf>
    <xf numFmtId="187" fontId="16" fillId="0" borderId="11" xfId="33" applyNumberFormat="1" applyFont="1" applyBorder="1" applyAlignment="1">
      <alignment/>
    </xf>
    <xf numFmtId="41" fontId="16" fillId="0" borderId="0" xfId="33" applyNumberFormat="1" applyFont="1" applyBorder="1" applyAlignment="1">
      <alignment/>
    </xf>
    <xf numFmtId="0" fontId="17" fillId="0" borderId="13" xfId="47" applyFont="1" applyBorder="1">
      <alignment/>
      <protection/>
    </xf>
    <xf numFmtId="41" fontId="16" fillId="0" borderId="13" xfId="33" applyNumberFormat="1" applyFont="1" applyBorder="1" applyAlignment="1">
      <alignment horizontal="right"/>
    </xf>
    <xf numFmtId="41" fontId="16" fillId="0" borderId="30" xfId="33" applyNumberFormat="1" applyFont="1" applyBorder="1" applyAlignment="1">
      <alignment horizontal="right"/>
    </xf>
    <xf numFmtId="0" fontId="16" fillId="0" borderId="12" xfId="47" applyFont="1" applyBorder="1" applyAlignment="1">
      <alignment horizontal="center"/>
      <protection/>
    </xf>
    <xf numFmtId="41" fontId="17" fillId="0" borderId="36" xfId="33" applyNumberFormat="1" applyFont="1" applyBorder="1" applyAlignment="1">
      <alignment/>
    </xf>
    <xf numFmtId="49" fontId="17" fillId="0" borderId="12" xfId="47" applyNumberFormat="1" applyFont="1" applyBorder="1" applyAlignment="1">
      <alignment horizontal="center"/>
      <protection/>
    </xf>
    <xf numFmtId="0" fontId="17" fillId="0" borderId="30" xfId="47" applyFont="1" applyBorder="1">
      <alignment/>
      <protection/>
    </xf>
    <xf numFmtId="0" fontId="17" fillId="0" borderId="36" xfId="47" applyFont="1" applyBorder="1">
      <alignment/>
      <protection/>
    </xf>
    <xf numFmtId="41" fontId="16" fillId="0" borderId="12" xfId="33" applyNumberFormat="1" applyFont="1" applyBorder="1" applyAlignment="1">
      <alignment horizontal="right"/>
    </xf>
    <xf numFmtId="0" fontId="16" fillId="0" borderId="30" xfId="47" applyFont="1" applyBorder="1" applyAlignment="1">
      <alignment horizontal="center"/>
      <protection/>
    </xf>
    <xf numFmtId="41" fontId="16" fillId="0" borderId="30" xfId="33" applyNumberFormat="1" applyFont="1" applyBorder="1" applyAlignment="1">
      <alignment/>
    </xf>
    <xf numFmtId="49" fontId="16" fillId="0" borderId="12" xfId="47" applyNumberFormat="1" applyFont="1" applyBorder="1">
      <alignment/>
      <protection/>
    </xf>
    <xf numFmtId="41" fontId="16" fillId="0" borderId="16" xfId="33" applyNumberFormat="1" applyFont="1" applyBorder="1" applyAlignment="1">
      <alignment horizontal="center"/>
    </xf>
    <xf numFmtId="0" fontId="16" fillId="0" borderId="0" xfId="47" applyFont="1" applyBorder="1" applyAlignment="1">
      <alignment horizontal="center"/>
      <protection/>
    </xf>
    <xf numFmtId="41" fontId="16" fillId="0" borderId="37" xfId="33" applyNumberFormat="1" applyFont="1" applyBorder="1" applyAlignment="1">
      <alignment/>
    </xf>
    <xf numFmtId="41" fontId="17" fillId="0" borderId="11" xfId="33" applyNumberFormat="1" applyFont="1" applyBorder="1" applyAlignment="1">
      <alignment/>
    </xf>
    <xf numFmtId="49" fontId="16" fillId="0" borderId="12" xfId="47" applyNumberFormat="1" applyFont="1" applyBorder="1" applyAlignment="1">
      <alignment horizontal="center"/>
      <protection/>
    </xf>
    <xf numFmtId="49" fontId="16" fillId="0" borderId="11" xfId="47" applyNumberFormat="1" applyFont="1" applyBorder="1" applyAlignment="1">
      <alignment/>
      <protection/>
    </xf>
    <xf numFmtId="0" fontId="17" fillId="0" borderId="0" xfId="47" applyFont="1" applyFill="1">
      <alignment/>
      <protection/>
    </xf>
    <xf numFmtId="0" fontId="16" fillId="0" borderId="0" xfId="47" applyFont="1" applyBorder="1">
      <alignment/>
      <protection/>
    </xf>
    <xf numFmtId="41" fontId="16" fillId="0" borderId="12" xfId="33" applyNumberFormat="1" applyFont="1" applyBorder="1" applyAlignment="1">
      <alignment/>
    </xf>
    <xf numFmtId="0" fontId="16" fillId="0" borderId="0" xfId="47" applyFont="1">
      <alignment/>
      <protection/>
    </xf>
    <xf numFmtId="41" fontId="16" fillId="0" borderId="0" xfId="33" applyNumberFormat="1" applyFont="1" applyAlignment="1">
      <alignment/>
    </xf>
    <xf numFmtId="41" fontId="20" fillId="0" borderId="10" xfId="33" applyNumberFormat="1" applyFont="1" applyBorder="1" applyAlignment="1">
      <alignment/>
    </xf>
    <xf numFmtId="49" fontId="20" fillId="0" borderId="10" xfId="47" applyNumberFormat="1" applyFont="1" applyBorder="1" applyAlignment="1">
      <alignment horizontal="center"/>
      <protection/>
    </xf>
    <xf numFmtId="0" fontId="16" fillId="0" borderId="0" xfId="47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16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5" xfId="0" applyFont="1" applyBorder="1" applyAlignment="1">
      <alignment/>
    </xf>
    <xf numFmtId="0" fontId="20" fillId="0" borderId="37" xfId="0" applyFont="1" applyBorder="1" applyAlignment="1">
      <alignment/>
    </xf>
    <xf numFmtId="0" fontId="16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/>
    </xf>
    <xf numFmtId="49" fontId="16" fillId="0" borderId="11" xfId="0" applyNumberFormat="1" applyFont="1" applyBorder="1" applyAlignment="1">
      <alignment horizontal="center"/>
    </xf>
    <xf numFmtId="187" fontId="16" fillId="0" borderId="12" xfId="33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187" fontId="16" fillId="0" borderId="30" xfId="33" applyNumberFormat="1" applyFont="1" applyBorder="1" applyAlignment="1">
      <alignment horizontal="right"/>
    </xf>
    <xf numFmtId="49" fontId="16" fillId="0" borderId="15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87" fontId="15" fillId="0" borderId="15" xfId="33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87" fontId="16" fillId="0" borderId="15" xfId="33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187" fontId="16" fillId="0" borderId="19" xfId="33" applyNumberFormat="1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36" xfId="0" applyFont="1" applyBorder="1" applyAlignment="1">
      <alignment/>
    </xf>
    <xf numFmtId="187" fontId="15" fillId="0" borderId="15" xfId="33" applyNumberFormat="1" applyFont="1" applyBorder="1" applyAlignment="1">
      <alignment horizontal="right"/>
    </xf>
    <xf numFmtId="0" fontId="20" fillId="0" borderId="16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/>
    </xf>
    <xf numFmtId="187" fontId="15" fillId="0" borderId="37" xfId="33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187" fontId="15" fillId="0" borderId="13" xfId="33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87" fontId="16" fillId="0" borderId="30" xfId="33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49" fontId="16" fillId="0" borderId="15" xfId="33" applyNumberFormat="1" applyFont="1" applyBorder="1" applyAlignment="1">
      <alignment horizontal="center"/>
    </xf>
    <xf numFmtId="49" fontId="15" fillId="0" borderId="15" xfId="33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43" fontId="17" fillId="0" borderId="0" xfId="33" applyFont="1" applyAlignment="1">
      <alignment/>
    </xf>
    <xf numFmtId="0" fontId="17" fillId="0" borderId="11" xfId="0" applyFont="1" applyBorder="1" applyAlignment="1">
      <alignment horizontal="right"/>
    </xf>
    <xf numFmtId="43" fontId="17" fillId="0" borderId="11" xfId="33" applyFont="1" applyBorder="1" applyAlignment="1">
      <alignment/>
    </xf>
    <xf numFmtId="43" fontId="20" fillId="0" borderId="15" xfId="33" applyFont="1" applyBorder="1" applyAlignment="1">
      <alignment/>
    </xf>
    <xf numFmtId="43" fontId="20" fillId="0" borderId="15" xfId="33" applyFont="1" applyBorder="1" applyAlignment="1">
      <alignment horizontal="center"/>
    </xf>
    <xf numFmtId="43" fontId="17" fillId="0" borderId="12" xfId="33" applyFont="1" applyBorder="1" applyAlignment="1">
      <alignment/>
    </xf>
    <xf numFmtId="43" fontId="17" fillId="0" borderId="12" xfId="33" applyFont="1" applyBorder="1" applyAlignment="1">
      <alignment horizontal="center"/>
    </xf>
    <xf numFmtId="43" fontId="20" fillId="0" borderId="10" xfId="33" applyFont="1" applyBorder="1" applyAlignment="1">
      <alignment/>
    </xf>
    <xf numFmtId="43" fontId="17" fillId="0" borderId="13" xfId="33" applyFont="1" applyBorder="1" applyAlignment="1">
      <alignment/>
    </xf>
    <xf numFmtId="0" fontId="17" fillId="0" borderId="17" xfId="0" applyFont="1" applyBorder="1" applyAlignment="1">
      <alignment/>
    </xf>
    <xf numFmtId="43" fontId="20" fillId="0" borderId="1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3" fontId="17" fillId="0" borderId="11" xfId="33" applyFont="1" applyBorder="1" applyAlignment="1">
      <alignment horizontal="right"/>
    </xf>
    <xf numFmtId="43" fontId="20" fillId="0" borderId="12" xfId="33" applyFont="1" applyBorder="1" applyAlignment="1">
      <alignment/>
    </xf>
    <xf numFmtId="0" fontId="21" fillId="0" borderId="11" xfId="0" applyFont="1" applyBorder="1" applyAlignment="1">
      <alignment horizontal="center"/>
    </xf>
    <xf numFmtId="187" fontId="17" fillId="0" borderId="11" xfId="33" applyNumberFormat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187" fontId="17" fillId="0" borderId="11" xfId="33" applyNumberFormat="1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187" fontId="17" fillId="0" borderId="11" xfId="33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right"/>
    </xf>
    <xf numFmtId="187" fontId="17" fillId="0" borderId="12" xfId="33" applyNumberFormat="1" applyFont="1" applyBorder="1" applyAlignment="1">
      <alignment/>
    </xf>
    <xf numFmtId="43" fontId="3" fillId="0" borderId="11" xfId="33" applyFont="1" applyBorder="1" applyAlignment="1">
      <alignment horizontal="right"/>
    </xf>
    <xf numFmtId="49" fontId="16" fillId="0" borderId="11" xfId="47" applyNumberFormat="1" applyFont="1" applyBorder="1">
      <alignment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8" xfId="0" applyFont="1" applyBorder="1" applyAlignment="1">
      <alignment/>
    </xf>
    <xf numFmtId="43" fontId="16" fillId="0" borderId="15" xfId="33" applyFont="1" applyBorder="1" applyAlignment="1">
      <alignment/>
    </xf>
    <xf numFmtId="43" fontId="15" fillId="0" borderId="15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15" xfId="0" applyFont="1" applyBorder="1" applyAlignment="1">
      <alignment/>
    </xf>
    <xf numFmtId="0" fontId="26" fillId="0" borderId="15" xfId="0" applyFont="1" applyBorder="1" applyAlignment="1">
      <alignment/>
    </xf>
    <xf numFmtId="187" fontId="15" fillId="0" borderId="0" xfId="33" applyNumberFormat="1" applyFont="1" applyBorder="1" applyAlignment="1">
      <alignment horizontal="center"/>
    </xf>
    <xf numFmtId="0" fontId="17" fillId="0" borderId="0" xfId="49" applyFont="1" applyBorder="1">
      <alignment/>
      <protection/>
    </xf>
    <xf numFmtId="0" fontId="15" fillId="0" borderId="0" xfId="49" applyFont="1" applyBorder="1">
      <alignment/>
      <protection/>
    </xf>
    <xf numFmtId="49" fontId="16" fillId="0" borderId="0" xfId="49" applyNumberFormat="1" applyFont="1" applyBorder="1" applyAlignment="1">
      <alignment horizontal="center"/>
      <protection/>
    </xf>
    <xf numFmtId="49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 horizontal="center"/>
    </xf>
    <xf numFmtId="0" fontId="19" fillId="0" borderId="0" xfId="49" applyFont="1" applyBorder="1" applyAlignment="1">
      <alignment horizontal="center"/>
      <protection/>
    </xf>
    <xf numFmtId="3" fontId="1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6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6" fillId="0" borderId="15" xfId="0" applyFont="1" applyBorder="1" applyAlignment="1">
      <alignment horizontal="left" wrapText="1"/>
    </xf>
    <xf numFmtId="187" fontId="16" fillId="0" borderId="38" xfId="33" applyNumberFormat="1" applyFont="1" applyBorder="1" applyAlignment="1">
      <alignment horizontal="right" wrapText="1"/>
    </xf>
    <xf numFmtId="0" fontId="16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187" fontId="16" fillId="0" borderId="15" xfId="33" applyNumberFormat="1" applyFont="1" applyBorder="1" applyAlignment="1">
      <alignment wrapText="1"/>
    </xf>
    <xf numFmtId="43" fontId="16" fillId="0" borderId="15" xfId="33" applyFont="1" applyBorder="1" applyAlignment="1">
      <alignment wrapText="1"/>
    </xf>
    <xf numFmtId="187" fontId="16" fillId="0" borderId="15" xfId="33" applyNumberFormat="1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187" fontId="16" fillId="0" borderId="12" xfId="33" applyNumberFormat="1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187" fontId="15" fillId="0" borderId="0" xfId="33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38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6" fillId="0" borderId="19" xfId="0" applyFont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4" fontId="27" fillId="0" borderId="15" xfId="0" applyNumberFormat="1" applyFont="1" applyBorder="1" applyAlignment="1">
      <alignment horizontal="right" vertical="center" wrapText="1"/>
    </xf>
    <xf numFmtId="0" fontId="27" fillId="0" borderId="15" xfId="0" applyFont="1" applyBorder="1" applyAlignment="1">
      <alignment horizontal="right" vertical="center" wrapText="1"/>
    </xf>
    <xf numFmtId="0" fontId="27" fillId="0" borderId="1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right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horizontal="right" vertical="center" wrapText="1"/>
    </xf>
    <xf numFmtId="4" fontId="29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3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12" xfId="0" applyFont="1" applyBorder="1" applyAlignment="1">
      <alignment wrapText="1"/>
    </xf>
    <xf numFmtId="0" fontId="26" fillId="0" borderId="14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38" xfId="0" applyFont="1" applyBorder="1" applyAlignment="1">
      <alignment horizontal="right"/>
    </xf>
    <xf numFmtId="0" fontId="26" fillId="0" borderId="15" xfId="0" applyFont="1" applyBorder="1" applyAlignment="1">
      <alignment horizontal="center"/>
    </xf>
    <xf numFmtId="43" fontId="26" fillId="0" borderId="15" xfId="33" applyFont="1" applyBorder="1" applyAlignment="1">
      <alignment/>
    </xf>
    <xf numFmtId="0" fontId="26" fillId="0" borderId="15" xfId="0" applyFont="1" applyBorder="1" applyAlignment="1">
      <alignment wrapText="1"/>
    </xf>
    <xf numFmtId="43" fontId="26" fillId="0" borderId="15" xfId="0" applyNumberFormat="1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187" fontId="26" fillId="0" borderId="15" xfId="33" applyNumberFormat="1" applyFont="1" applyBorder="1" applyAlignment="1">
      <alignment/>
    </xf>
    <xf numFmtId="43" fontId="26" fillId="0" borderId="10" xfId="0" applyNumberFormat="1" applyFont="1" applyBorder="1" applyAlignment="1">
      <alignment/>
    </xf>
    <xf numFmtId="43" fontId="26" fillId="0" borderId="10" xfId="33" applyFont="1" applyBorder="1" applyAlignment="1">
      <alignment/>
    </xf>
    <xf numFmtId="4" fontId="26" fillId="0" borderId="10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0" fontId="17" fillId="0" borderId="22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6" xfId="0" applyFont="1" applyBorder="1" applyAlignment="1">
      <alignment wrapText="1"/>
    </xf>
    <xf numFmtId="43" fontId="17" fillId="0" borderId="36" xfId="33" applyFont="1" applyBorder="1" applyAlignment="1">
      <alignment wrapText="1"/>
    </xf>
    <xf numFmtId="0" fontId="25" fillId="0" borderId="19" xfId="0" applyFont="1" applyBorder="1" applyAlignment="1">
      <alignment horizontal="center" vertical="center" wrapText="1"/>
    </xf>
    <xf numFmtId="43" fontId="26" fillId="0" borderId="12" xfId="33" applyNumberFormat="1" applyFont="1" applyBorder="1" applyAlignment="1">
      <alignment/>
    </xf>
    <xf numFmtId="43" fontId="26" fillId="0" borderId="15" xfId="33" applyNumberFormat="1" applyFont="1" applyBorder="1" applyAlignment="1">
      <alignment/>
    </xf>
    <xf numFmtId="43" fontId="26" fillId="0" borderId="10" xfId="33" applyNumberFormat="1" applyFont="1" applyBorder="1" applyAlignment="1">
      <alignment/>
    </xf>
    <xf numFmtId="43" fontId="16" fillId="0" borderId="14" xfId="33" applyFont="1" applyBorder="1" applyAlignment="1">
      <alignment/>
    </xf>
    <xf numFmtId="0" fontId="23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Border="1" applyAlignment="1">
      <alignment/>
    </xf>
    <xf numFmtId="0" fontId="3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3" fontId="16" fillId="0" borderId="14" xfId="33" applyFont="1" applyBorder="1" applyAlignment="1">
      <alignment horizontal="center"/>
    </xf>
    <xf numFmtId="43" fontId="16" fillId="0" borderId="34" xfId="33" applyFont="1" applyBorder="1" applyAlignment="1">
      <alignment horizontal="center"/>
    </xf>
    <xf numFmtId="43" fontId="16" fillId="0" borderId="35" xfId="33" applyFont="1" applyBorder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14" xfId="0" applyFont="1" applyBorder="1" applyAlignment="1">
      <alignment wrapText="1"/>
    </xf>
    <xf numFmtId="49" fontId="16" fillId="0" borderId="14" xfId="0" applyNumberFormat="1" applyFont="1" applyBorder="1" applyAlignment="1">
      <alignment horizontal="center"/>
    </xf>
    <xf numFmtId="43" fontId="16" fillId="0" borderId="12" xfId="33" applyFont="1" applyBorder="1" applyAlignment="1">
      <alignment/>
    </xf>
    <xf numFmtId="43" fontId="16" fillId="0" borderId="40" xfId="33" applyFont="1" applyBorder="1" applyAlignment="1">
      <alignment/>
    </xf>
    <xf numFmtId="43" fontId="16" fillId="0" borderId="16" xfId="33" applyFont="1" applyBorder="1" applyAlignment="1">
      <alignment/>
    </xf>
    <xf numFmtId="43" fontId="16" fillId="0" borderId="10" xfId="33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9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7" xfId="0" applyFont="1" applyBorder="1" applyAlignment="1">
      <alignment wrapText="1"/>
    </xf>
    <xf numFmtId="0" fontId="26" fillId="0" borderId="36" xfId="0" applyFont="1" applyBorder="1" applyAlignment="1">
      <alignment horizontal="center"/>
    </xf>
    <xf numFmtId="0" fontId="26" fillId="0" borderId="40" xfId="0" applyFont="1" applyBorder="1" applyAlignment="1">
      <alignment/>
    </xf>
    <xf numFmtId="0" fontId="26" fillId="0" borderId="13" xfId="0" applyFont="1" applyBorder="1" applyAlignment="1">
      <alignment wrapText="1"/>
    </xf>
    <xf numFmtId="187" fontId="26" fillId="0" borderId="12" xfId="33" applyNumberFormat="1" applyFont="1" applyBorder="1" applyAlignment="1">
      <alignment/>
    </xf>
    <xf numFmtId="187" fontId="26" fillId="0" borderId="10" xfId="33" applyNumberFormat="1" applyFont="1" applyBorder="1" applyAlignment="1">
      <alignment/>
    </xf>
    <xf numFmtId="0" fontId="26" fillId="0" borderId="16" xfId="0" applyFont="1" applyBorder="1" applyAlignment="1">
      <alignment horizontal="center" wrapText="1"/>
    </xf>
    <xf numFmtId="0" fontId="26" fillId="0" borderId="14" xfId="0" applyFont="1" applyBorder="1" applyAlignment="1">
      <alignment/>
    </xf>
    <xf numFmtId="43" fontId="26" fillId="0" borderId="12" xfId="33" applyFont="1" applyBorder="1" applyAlignment="1">
      <alignment/>
    </xf>
    <xf numFmtId="0" fontId="26" fillId="0" borderId="11" xfId="0" applyFont="1" applyBorder="1" applyAlignment="1">
      <alignment wrapText="1"/>
    </xf>
    <xf numFmtId="0" fontId="16" fillId="0" borderId="2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5" fontId="16" fillId="0" borderId="15" xfId="0" applyNumberFormat="1" applyFont="1" applyBorder="1" applyAlignment="1">
      <alignment/>
    </xf>
    <xf numFmtId="43" fontId="16" fillId="0" borderId="0" xfId="33" applyFont="1" applyAlignment="1">
      <alignment/>
    </xf>
    <xf numFmtId="0" fontId="16" fillId="0" borderId="15" xfId="0" applyFont="1" applyBorder="1" applyAlignment="1" quotePrefix="1">
      <alignment/>
    </xf>
    <xf numFmtId="49" fontId="17" fillId="0" borderId="13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3" fontId="16" fillId="0" borderId="0" xfId="33" applyNumberFormat="1" applyFont="1" applyBorder="1" applyAlignment="1">
      <alignment/>
    </xf>
    <xf numFmtId="0" fontId="15" fillId="0" borderId="0" xfId="49" applyFont="1" applyBorder="1" applyAlignment="1">
      <alignment horizontal="center"/>
      <protection/>
    </xf>
    <xf numFmtId="187" fontId="15" fillId="0" borderId="14" xfId="33" applyNumberFormat="1" applyFont="1" applyBorder="1" applyAlignment="1">
      <alignment horizontal="center"/>
    </xf>
    <xf numFmtId="0" fontId="15" fillId="0" borderId="14" xfId="49" applyFont="1" applyBorder="1">
      <alignment/>
      <protection/>
    </xf>
    <xf numFmtId="0" fontId="31" fillId="0" borderId="0" xfId="0" applyFont="1" applyAlignment="1">
      <alignment/>
    </xf>
    <xf numFmtId="41" fontId="16" fillId="0" borderId="0" xfId="33" applyNumberFormat="1" applyFont="1" applyBorder="1" applyAlignment="1">
      <alignment horizontal="right"/>
    </xf>
    <xf numFmtId="43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 horizontal="left"/>
    </xf>
    <xf numFmtId="43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43" fontId="17" fillId="0" borderId="10" xfId="0" applyNumberFormat="1" applyFont="1" applyBorder="1" applyAlignment="1">
      <alignment/>
    </xf>
    <xf numFmtId="43" fontId="18" fillId="0" borderId="0" xfId="33" applyFont="1" applyAlignment="1">
      <alignment horizontal="center"/>
    </xf>
    <xf numFmtId="43" fontId="32" fillId="0" borderId="14" xfId="33" applyFont="1" applyBorder="1" applyAlignment="1">
      <alignment/>
    </xf>
    <xf numFmtId="0" fontId="34" fillId="0" borderId="0" xfId="0" applyFont="1" applyAlignment="1">
      <alignment/>
    </xf>
    <xf numFmtId="0" fontId="34" fillId="0" borderId="16" xfId="0" applyFont="1" applyBorder="1" applyAlignment="1">
      <alignment/>
    </xf>
    <xf numFmtId="0" fontId="33" fillId="0" borderId="16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37" xfId="0" applyFont="1" applyBorder="1" applyAlignment="1">
      <alignment/>
    </xf>
    <xf numFmtId="0" fontId="34" fillId="0" borderId="15" xfId="0" applyFont="1" applyBorder="1" applyAlignment="1">
      <alignment/>
    </xf>
    <xf numFmtId="43" fontId="34" fillId="0" borderId="15" xfId="33" applyFont="1" applyBorder="1" applyAlignment="1">
      <alignment/>
    </xf>
    <xf numFmtId="0" fontId="34" fillId="0" borderId="30" xfId="0" applyFont="1" applyBorder="1" applyAlignment="1">
      <alignment/>
    </xf>
    <xf numFmtId="0" fontId="34" fillId="0" borderId="12" xfId="0" applyFont="1" applyBorder="1" applyAlignment="1">
      <alignment/>
    </xf>
    <xf numFmtId="187" fontId="34" fillId="0" borderId="15" xfId="33" applyNumberFormat="1" applyFont="1" applyBorder="1" applyAlignment="1">
      <alignment/>
    </xf>
    <xf numFmtId="0" fontId="33" fillId="0" borderId="15" xfId="0" applyFont="1" applyBorder="1" applyAlignment="1">
      <alignment horizontal="center"/>
    </xf>
    <xf numFmtId="0" fontId="34" fillId="0" borderId="10" xfId="0" applyFont="1" applyBorder="1" applyAlignment="1">
      <alignment/>
    </xf>
    <xf numFmtId="187" fontId="34" fillId="0" borderId="10" xfId="0" applyNumberFormat="1" applyFont="1" applyBorder="1" applyAlignment="1">
      <alignment/>
    </xf>
    <xf numFmtId="43" fontId="22" fillId="0" borderId="15" xfId="33" applyFont="1" applyBorder="1" applyAlignment="1">
      <alignment/>
    </xf>
    <xf numFmtId="43" fontId="35" fillId="0" borderId="15" xfId="33" applyFont="1" applyBorder="1" applyAlignment="1">
      <alignment/>
    </xf>
    <xf numFmtId="43" fontId="36" fillId="0" borderId="15" xfId="33" applyFont="1" applyBorder="1" applyAlignment="1">
      <alignment/>
    </xf>
    <xf numFmtId="0" fontId="34" fillId="0" borderId="16" xfId="0" applyFont="1" applyBorder="1" applyAlignment="1">
      <alignment horizontal="center" wrapText="1"/>
    </xf>
    <xf numFmtId="187" fontId="22" fillId="0" borderId="15" xfId="33" applyNumberFormat="1" applyFont="1" applyBorder="1" applyAlignment="1">
      <alignment/>
    </xf>
    <xf numFmtId="187" fontId="22" fillId="0" borderId="10" xfId="0" applyNumberFormat="1" applyFont="1" applyBorder="1" applyAlignment="1">
      <alignment/>
    </xf>
    <xf numFmtId="43" fontId="36" fillId="0" borderId="10" xfId="0" applyNumberFormat="1" applyFont="1" applyBorder="1" applyAlignment="1">
      <alignment/>
    </xf>
    <xf numFmtId="0" fontId="34" fillId="0" borderId="37" xfId="0" applyFont="1" applyBorder="1" applyAlignment="1">
      <alignment horizontal="center" wrapText="1"/>
    </xf>
    <xf numFmtId="0" fontId="34" fillId="0" borderId="12" xfId="0" applyFont="1" applyBorder="1" applyAlignment="1">
      <alignment horizontal="center"/>
    </xf>
    <xf numFmtId="43" fontId="35" fillId="0" borderId="15" xfId="33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2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12" xfId="0" applyFont="1" applyBorder="1" applyAlignment="1">
      <alignment/>
    </xf>
    <xf numFmtId="187" fontId="17" fillId="0" borderId="0" xfId="33" applyNumberFormat="1" applyFont="1" applyAlignment="1">
      <alignment horizontal="right"/>
    </xf>
    <xf numFmtId="187" fontId="16" fillId="0" borderId="12" xfId="33" applyNumberFormat="1" applyFont="1" applyBorder="1" applyAlignment="1">
      <alignment horizontal="center"/>
    </xf>
    <xf numFmtId="49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2" xfId="0" applyFont="1" applyBorder="1" applyAlignment="1">
      <alignment horizontal="right"/>
    </xf>
    <xf numFmtId="0" fontId="37" fillId="0" borderId="15" xfId="0" applyFont="1" applyBorder="1" applyAlignment="1">
      <alignment wrapText="1"/>
    </xf>
    <xf numFmtId="49" fontId="16" fillId="0" borderId="15" xfId="0" applyNumberFormat="1" applyFont="1" applyBorder="1" applyAlignment="1">
      <alignment horizontal="center" wrapText="1"/>
    </xf>
    <xf numFmtId="43" fontId="16" fillId="0" borderId="14" xfId="0" applyNumberFormat="1" applyFont="1" applyBorder="1" applyAlignment="1">
      <alignment/>
    </xf>
    <xf numFmtId="43" fontId="15" fillId="0" borderId="0" xfId="33" applyFont="1" applyAlignment="1">
      <alignment/>
    </xf>
    <xf numFmtId="43" fontId="15" fillId="0" borderId="41" xfId="33" applyFont="1" applyBorder="1" applyAlignment="1">
      <alignment/>
    </xf>
    <xf numFmtId="43" fontId="15" fillId="0" borderId="34" xfId="33" applyFont="1" applyBorder="1" applyAlignment="1">
      <alignment/>
    </xf>
    <xf numFmtId="0" fontId="84" fillId="0" borderId="10" xfId="0" applyFont="1" applyBorder="1" applyAlignment="1">
      <alignment horizontal="center"/>
    </xf>
    <xf numFmtId="187" fontId="84" fillId="0" borderId="15" xfId="33" applyNumberFormat="1" applyFont="1" applyBorder="1" applyAlignment="1">
      <alignment/>
    </xf>
    <xf numFmtId="0" fontId="85" fillId="0" borderId="15" xfId="0" applyFont="1" applyBorder="1" applyAlignment="1">
      <alignment/>
    </xf>
    <xf numFmtId="0" fontId="17" fillId="0" borderId="0" xfId="50" applyFont="1" applyBorder="1" applyAlignment="1">
      <alignment horizontal="left"/>
      <protection/>
    </xf>
    <xf numFmtId="187" fontId="15" fillId="0" borderId="10" xfId="33" applyNumberFormat="1" applyFont="1" applyBorder="1" applyAlignment="1">
      <alignment horizontal="right"/>
    </xf>
    <xf numFmtId="49" fontId="15" fillId="0" borderId="10" xfId="49" applyNumberFormat="1" applyFont="1" applyBorder="1" applyAlignment="1">
      <alignment horizontal="center"/>
      <protection/>
    </xf>
    <xf numFmtId="187" fontId="20" fillId="0" borderId="10" xfId="33" applyNumberFormat="1" applyFont="1" applyBorder="1" applyAlignment="1">
      <alignment horizontal="right"/>
    </xf>
    <xf numFmtId="43" fontId="15" fillId="0" borderId="10" xfId="33" applyFont="1" applyBorder="1" applyAlignment="1">
      <alignment horizontal="right"/>
    </xf>
    <xf numFmtId="43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43" fontId="15" fillId="0" borderId="34" xfId="33" applyFont="1" applyBorder="1" applyAlignment="1">
      <alignment horizontal="center"/>
    </xf>
    <xf numFmtId="0" fontId="31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49" applyFont="1" applyBorder="1" applyAlignment="1">
      <alignment horizontal="right"/>
      <protection/>
    </xf>
    <xf numFmtId="187" fontId="16" fillId="0" borderId="34" xfId="33" applyNumberFormat="1" applyFont="1" applyBorder="1" applyAlignment="1">
      <alignment/>
    </xf>
    <xf numFmtId="0" fontId="15" fillId="0" borderId="0" xfId="0" applyFont="1" applyBorder="1" applyAlignment="1">
      <alignment/>
    </xf>
    <xf numFmtId="43" fontId="2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0" fillId="0" borderId="0" xfId="49" applyFont="1" applyBorder="1" applyAlignment="1">
      <alignment horizontal="center"/>
      <protection/>
    </xf>
    <xf numFmtId="0" fontId="15" fillId="0" borderId="14" xfId="0" applyFont="1" applyBorder="1" applyAlignment="1">
      <alignment horizontal="left"/>
    </xf>
    <xf numFmtId="43" fontId="20" fillId="0" borderId="34" xfId="0" applyNumberFormat="1" applyFont="1" applyBorder="1" applyAlignment="1">
      <alignment/>
    </xf>
    <xf numFmtId="0" fontId="16" fillId="0" borderId="0" xfId="0" applyFont="1" applyBorder="1" applyAlignment="1">
      <alignment/>
    </xf>
    <xf numFmtId="43" fontId="14" fillId="0" borderId="0" xfId="33" applyFont="1" applyAlignment="1">
      <alignment/>
    </xf>
    <xf numFmtId="43" fontId="17" fillId="0" borderId="0" xfId="0" applyNumberFormat="1" applyFont="1" applyAlignment="1">
      <alignment/>
    </xf>
    <xf numFmtId="0" fontId="15" fillId="0" borderId="10" xfId="0" applyFont="1" applyBorder="1" applyAlignment="1">
      <alignment horizontal="center"/>
    </xf>
    <xf numFmtId="43" fontId="3" fillId="0" borderId="11" xfId="33" applyFont="1" applyBorder="1" applyAlignment="1">
      <alignment/>
    </xf>
    <xf numFmtId="43" fontId="3" fillId="0" borderId="11" xfId="33" applyFont="1" applyBorder="1" applyAlignment="1">
      <alignment horizontal="center"/>
    </xf>
    <xf numFmtId="43" fontId="3" fillId="0" borderId="11" xfId="33" applyFont="1" applyBorder="1" applyAlignment="1">
      <alignment horizontal="right"/>
    </xf>
    <xf numFmtId="0" fontId="20" fillId="0" borderId="0" xfId="0" applyFont="1" applyBorder="1" applyAlignment="1">
      <alignment/>
    </xf>
    <xf numFmtId="49" fontId="16" fillId="0" borderId="16" xfId="0" applyNumberFormat="1" applyFont="1" applyBorder="1" applyAlignment="1">
      <alignment horizontal="center" wrapText="1"/>
    </xf>
    <xf numFmtId="49" fontId="16" fillId="0" borderId="12" xfId="0" applyNumberFormat="1" applyFont="1" applyBorder="1" applyAlignment="1">
      <alignment horizontal="center" wrapText="1"/>
    </xf>
    <xf numFmtId="43" fontId="16" fillId="0" borderId="10" xfId="33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87" fontId="16" fillId="0" borderId="0" xfId="33" applyNumberFormat="1" applyFont="1" applyBorder="1" applyAlignment="1">
      <alignment horizontal="right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/>
    </xf>
    <xf numFmtId="0" fontId="84" fillId="0" borderId="0" xfId="0" applyFont="1" applyBorder="1" applyAlignment="1">
      <alignment/>
    </xf>
    <xf numFmtId="187" fontId="84" fillId="0" borderId="0" xfId="33" applyNumberFormat="1" applyFont="1" applyBorder="1" applyAlignment="1">
      <alignment/>
    </xf>
    <xf numFmtId="0" fontId="84" fillId="0" borderId="0" xfId="0" applyFont="1" applyBorder="1" applyAlignment="1">
      <alignment horizontal="center"/>
    </xf>
    <xf numFmtId="187" fontId="84" fillId="0" borderId="0" xfId="33" applyNumberFormat="1" applyFont="1" applyBorder="1" applyAlignment="1">
      <alignment horizontal="right"/>
    </xf>
    <xf numFmtId="187" fontId="15" fillId="0" borderId="10" xfId="33" applyNumberFormat="1" applyFont="1" applyBorder="1" applyAlignment="1">
      <alignment horizontal="center"/>
    </xf>
    <xf numFmtId="49" fontId="15" fillId="0" borderId="10" xfId="33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85" fillId="0" borderId="10" xfId="0" applyFont="1" applyBorder="1" applyAlignment="1">
      <alignment/>
    </xf>
    <xf numFmtId="187" fontId="15" fillId="0" borderId="12" xfId="33" applyNumberFormat="1" applyFont="1" applyBorder="1" applyAlignment="1">
      <alignment/>
    </xf>
    <xf numFmtId="187" fontId="84" fillId="0" borderId="10" xfId="33" applyNumberFormat="1" applyFont="1" applyBorder="1" applyAlignment="1">
      <alignment/>
    </xf>
    <xf numFmtId="187" fontId="15" fillId="0" borderId="33" xfId="33" applyNumberFormat="1" applyFont="1" applyBorder="1" applyAlignment="1">
      <alignment horizontal="center"/>
    </xf>
    <xf numFmtId="187" fontId="32" fillId="0" borderId="33" xfId="33" applyNumberFormat="1" applyFont="1" applyBorder="1" applyAlignment="1">
      <alignment horizontal="center"/>
    </xf>
    <xf numFmtId="187" fontId="88" fillId="0" borderId="20" xfId="33" applyNumberFormat="1" applyFont="1" applyBorder="1" applyAlignment="1">
      <alignment/>
    </xf>
    <xf numFmtId="0" fontId="88" fillId="0" borderId="20" xfId="0" applyFont="1" applyBorder="1" applyAlignment="1">
      <alignment horizontal="center"/>
    </xf>
    <xf numFmtId="0" fontId="87" fillId="0" borderId="11" xfId="0" applyFont="1" applyBorder="1" applyAlignment="1">
      <alignment/>
    </xf>
    <xf numFmtId="187" fontId="86" fillId="0" borderId="11" xfId="33" applyNumberFormat="1" applyFont="1" applyBorder="1" applyAlignment="1">
      <alignment/>
    </xf>
    <xf numFmtId="49" fontId="86" fillId="0" borderId="11" xfId="0" applyNumberFormat="1" applyFont="1" applyBorder="1" applyAlignment="1">
      <alignment horizontal="center"/>
    </xf>
    <xf numFmtId="187" fontId="89" fillId="0" borderId="10" xfId="33" applyNumberFormat="1" applyFont="1" applyBorder="1" applyAlignment="1">
      <alignment/>
    </xf>
    <xf numFmtId="0" fontId="89" fillId="0" borderId="10" xfId="0" applyFont="1" applyBorder="1" applyAlignment="1">
      <alignment horizontal="center"/>
    </xf>
    <xf numFmtId="43" fontId="89" fillId="0" borderId="15" xfId="33" applyFont="1" applyBorder="1" applyAlignment="1">
      <alignment/>
    </xf>
    <xf numFmtId="43" fontId="89" fillId="0" borderId="15" xfId="33" applyFont="1" applyBorder="1" applyAlignment="1">
      <alignment horizontal="center"/>
    </xf>
    <xf numFmtId="43" fontId="88" fillId="0" borderId="11" xfId="33" applyFont="1" applyBorder="1" applyAlignment="1">
      <alignment/>
    </xf>
    <xf numFmtId="43" fontId="88" fillId="0" borderId="12" xfId="33" applyFont="1" applyBorder="1" applyAlignment="1">
      <alignment/>
    </xf>
    <xf numFmtId="43" fontId="88" fillId="0" borderId="12" xfId="33" applyFont="1" applyBorder="1" applyAlignment="1">
      <alignment horizontal="center"/>
    </xf>
    <xf numFmtId="0" fontId="88" fillId="0" borderId="11" xfId="0" applyFont="1" applyBorder="1" applyAlignment="1">
      <alignment/>
    </xf>
    <xf numFmtId="43" fontId="86" fillId="0" borderId="10" xfId="33" applyFont="1" applyBorder="1" applyAlignment="1">
      <alignment/>
    </xf>
    <xf numFmtId="43" fontId="87" fillId="0" borderId="13" xfId="33" applyFont="1" applyBorder="1" applyAlignment="1">
      <alignment/>
    </xf>
    <xf numFmtId="0" fontId="87" fillId="0" borderId="17" xfId="0" applyFont="1" applyBorder="1" applyAlignment="1">
      <alignment/>
    </xf>
    <xf numFmtId="43" fontId="86" fillId="0" borderId="10" xfId="0" applyNumberFormat="1" applyFont="1" applyBorder="1" applyAlignment="1">
      <alignment/>
    </xf>
    <xf numFmtId="187" fontId="84" fillId="0" borderId="37" xfId="33" applyNumberFormat="1" applyFont="1" applyBorder="1" applyAlignment="1">
      <alignment/>
    </xf>
    <xf numFmtId="0" fontId="84" fillId="0" borderId="16" xfId="0" applyFont="1" applyBorder="1" applyAlignment="1">
      <alignment horizontal="center"/>
    </xf>
    <xf numFmtId="187" fontId="84" fillId="0" borderId="40" xfId="33" applyNumberFormat="1" applyFont="1" applyBorder="1" applyAlignment="1">
      <alignment/>
    </xf>
    <xf numFmtId="49" fontId="84" fillId="0" borderId="11" xfId="0" applyNumberFormat="1" applyFont="1" applyBorder="1" applyAlignment="1">
      <alignment horizontal="center"/>
    </xf>
    <xf numFmtId="187" fontId="84" fillId="0" borderId="10" xfId="33" applyNumberFormat="1" applyFont="1" applyBorder="1" applyAlignment="1">
      <alignment horizontal="center"/>
    </xf>
    <xf numFmtId="49" fontId="84" fillId="0" borderId="10" xfId="0" applyNumberFormat="1" applyFont="1" applyBorder="1" applyAlignment="1">
      <alignment horizontal="center"/>
    </xf>
    <xf numFmtId="187" fontId="84" fillId="0" borderId="10" xfId="33" applyNumberFormat="1" applyFont="1" applyBorder="1" applyAlignment="1">
      <alignment horizontal="right"/>
    </xf>
    <xf numFmtId="0" fontId="84" fillId="0" borderId="10" xfId="0" applyFont="1" applyBorder="1" applyAlignment="1">
      <alignment/>
    </xf>
    <xf numFmtId="187" fontId="84" fillId="0" borderId="37" xfId="33" applyNumberFormat="1" applyFont="1" applyBorder="1" applyAlignment="1">
      <alignment horizontal="center"/>
    </xf>
    <xf numFmtId="49" fontId="84" fillId="0" borderId="16" xfId="0" applyNumberFormat="1" applyFont="1" applyBorder="1" applyAlignment="1">
      <alignment horizontal="center"/>
    </xf>
    <xf numFmtId="187" fontId="90" fillId="0" borderId="37" xfId="33" applyNumberFormat="1" applyFont="1" applyBorder="1" applyAlignment="1">
      <alignment horizontal="center"/>
    </xf>
    <xf numFmtId="0" fontId="84" fillId="0" borderId="15" xfId="0" applyFont="1" applyBorder="1" applyAlignment="1">
      <alignment/>
    </xf>
    <xf numFmtId="49" fontId="84" fillId="0" borderId="10" xfId="33" applyNumberFormat="1" applyFont="1" applyBorder="1" applyAlignment="1">
      <alignment horizontal="center"/>
    </xf>
    <xf numFmtId="0" fontId="85" fillId="0" borderId="0" xfId="0" applyFont="1" applyBorder="1" applyAlignment="1">
      <alignment horizontal="right" wrapText="1"/>
    </xf>
    <xf numFmtId="187" fontId="84" fillId="0" borderId="10" xfId="33" applyNumberFormat="1" applyFont="1" applyBorder="1" applyAlignment="1">
      <alignment horizontal="center" wrapText="1"/>
    </xf>
    <xf numFmtId="0" fontId="84" fillId="0" borderId="10" xfId="0" applyFont="1" applyBorder="1" applyAlignment="1">
      <alignment wrapText="1"/>
    </xf>
    <xf numFmtId="187" fontId="85" fillId="0" borderId="10" xfId="33" applyNumberFormat="1" applyFont="1" applyBorder="1" applyAlignment="1">
      <alignment/>
    </xf>
    <xf numFmtId="0" fontId="85" fillId="0" borderId="10" xfId="0" applyFont="1" applyBorder="1" applyAlignment="1">
      <alignment horizontal="center"/>
    </xf>
    <xf numFmtId="0" fontId="31" fillId="0" borderId="0" xfId="49" applyFont="1" applyBorder="1">
      <alignment/>
      <protection/>
    </xf>
    <xf numFmtId="0" fontId="40" fillId="0" borderId="0" xfId="0" applyFont="1" applyBorder="1" applyAlignment="1">
      <alignment horizontal="center"/>
    </xf>
    <xf numFmtId="43" fontId="15" fillId="0" borderId="35" xfId="33" applyFont="1" applyBorder="1" applyAlignment="1">
      <alignment/>
    </xf>
    <xf numFmtId="0" fontId="88" fillId="0" borderId="11" xfId="0" applyFont="1" applyBorder="1" applyAlignment="1">
      <alignment horizontal="left"/>
    </xf>
    <xf numFmtId="0" fontId="41" fillId="0" borderId="0" xfId="0" applyFont="1" applyAlignment="1">
      <alignment/>
    </xf>
    <xf numFmtId="0" fontId="86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187" fontId="15" fillId="0" borderId="10" xfId="33" applyNumberFormat="1" applyFont="1" applyBorder="1" applyAlignment="1">
      <alignment vertical="center"/>
    </xf>
    <xf numFmtId="187" fontId="15" fillId="0" borderId="10" xfId="33" applyNumberFormat="1" applyFont="1" applyBorder="1" applyAlignment="1">
      <alignment horizontal="right" vertical="center"/>
    </xf>
    <xf numFmtId="187" fontId="84" fillId="0" borderId="10" xfId="33" applyNumberFormat="1" applyFont="1" applyBorder="1" applyAlignment="1">
      <alignment vertical="center"/>
    </xf>
    <xf numFmtId="187" fontId="16" fillId="0" borderId="15" xfId="33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187" fontId="16" fillId="0" borderId="15" xfId="33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37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87" fontId="15" fillId="0" borderId="10" xfId="33" applyNumberFormat="1" applyFont="1" applyBorder="1" applyAlignment="1">
      <alignment horizontal="center" vertical="center"/>
    </xf>
    <xf numFmtId="43" fontId="15" fillId="0" borderId="0" xfId="33" applyNumberFormat="1" applyFont="1" applyBorder="1" applyAlignment="1">
      <alignment/>
    </xf>
    <xf numFmtId="43" fontId="15" fillId="0" borderId="0" xfId="0" applyNumberFormat="1" applyFont="1" applyBorder="1" applyAlignment="1">
      <alignment horizontal="center"/>
    </xf>
    <xf numFmtId="187" fontId="17" fillId="0" borderId="33" xfId="33" applyNumberFormat="1" applyFont="1" applyBorder="1" applyAlignment="1">
      <alignment vertical="center"/>
    </xf>
    <xf numFmtId="49" fontId="17" fillId="0" borderId="32" xfId="48" applyNumberFormat="1" applyFont="1" applyBorder="1" applyAlignment="1">
      <alignment horizontal="center" vertical="center"/>
      <protection/>
    </xf>
    <xf numFmtId="49" fontId="26" fillId="0" borderId="32" xfId="48" applyNumberFormat="1" applyFont="1" applyBorder="1" applyAlignment="1">
      <alignment horizontal="center" vertical="center"/>
      <protection/>
    </xf>
    <xf numFmtId="0" fontId="17" fillId="0" borderId="0" xfId="48" applyFont="1" applyAlignment="1">
      <alignment horizontal="left" vertical="center"/>
      <protection/>
    </xf>
    <xf numFmtId="49" fontId="17" fillId="0" borderId="16" xfId="48" applyNumberFormat="1" applyFont="1" applyBorder="1" applyAlignment="1">
      <alignment horizontal="center" vertical="center"/>
      <protection/>
    </xf>
    <xf numFmtId="187" fontId="17" fillId="0" borderId="42" xfId="33" applyNumberFormat="1" applyFont="1" applyBorder="1" applyAlignment="1">
      <alignment horizontal="right" vertical="center"/>
    </xf>
    <xf numFmtId="49" fontId="17" fillId="0" borderId="43" xfId="48" applyNumberFormat="1" applyFont="1" applyBorder="1" applyAlignment="1">
      <alignment horizontal="center" vertical="center"/>
      <protection/>
    </xf>
    <xf numFmtId="187" fontId="17" fillId="0" borderId="42" xfId="33" applyNumberFormat="1" applyFont="1" applyBorder="1" applyAlignment="1">
      <alignment vertical="center"/>
    </xf>
    <xf numFmtId="49" fontId="26" fillId="0" borderId="44" xfId="48" applyNumberFormat="1" applyFont="1" applyBorder="1" applyAlignment="1">
      <alignment horizontal="center" vertical="center"/>
      <protection/>
    </xf>
    <xf numFmtId="0" fontId="17" fillId="0" borderId="0" xfId="48" applyFont="1" applyAlignment="1">
      <alignment vertical="center"/>
      <protection/>
    </xf>
    <xf numFmtId="49" fontId="17" fillId="0" borderId="11" xfId="48" applyNumberFormat="1" applyFont="1" applyBorder="1" applyAlignment="1">
      <alignment horizontal="center" vertical="center"/>
      <protection/>
    </xf>
    <xf numFmtId="187" fontId="17" fillId="0" borderId="45" xfId="33" applyNumberFormat="1" applyFont="1" applyBorder="1" applyAlignment="1">
      <alignment horizontal="right" vertical="center"/>
    </xf>
    <xf numFmtId="49" fontId="17" fillId="0" borderId="46" xfId="48" applyNumberFormat="1" applyFont="1" applyBorder="1" applyAlignment="1">
      <alignment horizontal="center" vertical="center"/>
      <protection/>
    </xf>
    <xf numFmtId="187" fontId="17" fillId="0" borderId="45" xfId="33" applyNumberFormat="1" applyFont="1" applyBorder="1" applyAlignment="1">
      <alignment vertical="center"/>
    </xf>
    <xf numFmtId="49" fontId="26" fillId="0" borderId="47" xfId="48" applyNumberFormat="1" applyFont="1" applyBorder="1" applyAlignment="1">
      <alignment horizontal="center" vertical="center"/>
      <protection/>
    </xf>
    <xf numFmtId="43" fontId="22" fillId="0" borderId="0" xfId="33" applyFont="1" applyAlignment="1">
      <alignment vertical="center"/>
    </xf>
    <xf numFmtId="49" fontId="17" fillId="0" borderId="11" xfId="48" applyNumberFormat="1" applyFont="1" applyBorder="1" applyAlignment="1" quotePrefix="1">
      <alignment horizontal="center" vertical="center"/>
      <protection/>
    </xf>
    <xf numFmtId="43" fontId="42" fillId="0" borderId="0" xfId="0" applyNumberFormat="1" applyFont="1" applyAlignment="1">
      <alignment vertical="center"/>
    </xf>
    <xf numFmtId="49" fontId="17" fillId="0" borderId="46" xfId="33" applyNumberFormat="1" applyFont="1" applyBorder="1" applyAlignment="1">
      <alignment horizontal="center" vertical="center"/>
    </xf>
    <xf numFmtId="187" fontId="17" fillId="0" borderId="45" xfId="33" applyNumberFormat="1" applyFont="1" applyBorder="1" applyAlignment="1">
      <alignment horizontal="center" vertical="center"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4" xfId="48" applyFont="1" applyBorder="1" applyAlignment="1">
      <alignment vertical="center"/>
      <protection/>
    </xf>
    <xf numFmtId="0" fontId="17" fillId="0" borderId="12" xfId="48" applyFont="1" applyBorder="1" applyAlignment="1">
      <alignment horizontal="center" vertical="center"/>
      <protection/>
    </xf>
    <xf numFmtId="0" fontId="3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26" fillId="0" borderId="16" xfId="48" applyNumberFormat="1" applyFont="1" applyBorder="1" applyAlignment="1">
      <alignment horizontal="center" vertical="center"/>
      <protection/>
    </xf>
    <xf numFmtId="49" fontId="17" fillId="0" borderId="44" xfId="48" applyNumberFormat="1" applyFont="1" applyBorder="1" applyAlignment="1">
      <alignment horizontal="center" vertical="center"/>
      <protection/>
    </xf>
    <xf numFmtId="49" fontId="26" fillId="0" borderId="11" xfId="48" applyNumberFormat="1" applyFont="1" applyBorder="1" applyAlignment="1">
      <alignment horizontal="center" vertical="center"/>
      <protection/>
    </xf>
    <xf numFmtId="49" fontId="17" fillId="0" borderId="47" xfId="48" applyNumberFormat="1" applyFont="1" applyBorder="1" applyAlignment="1">
      <alignment horizontal="center" vertical="center"/>
      <protection/>
    </xf>
    <xf numFmtId="49" fontId="26" fillId="0" borderId="11" xfId="48" applyNumberFormat="1" applyFont="1" applyBorder="1" applyAlignment="1" quotePrefix="1">
      <alignment horizontal="center" vertical="center"/>
      <protection/>
    </xf>
    <xf numFmtId="49" fontId="26" fillId="0" borderId="13" xfId="48" applyNumberFormat="1" applyFont="1" applyBorder="1" applyAlignment="1">
      <alignment horizontal="center" vertical="center"/>
      <protection/>
    </xf>
    <xf numFmtId="187" fontId="17" fillId="0" borderId="48" xfId="33" applyNumberFormat="1" applyFont="1" applyBorder="1" applyAlignment="1">
      <alignment vertical="center"/>
    </xf>
    <xf numFmtId="49" fontId="17" fillId="0" borderId="49" xfId="48" applyNumberFormat="1" applyFont="1" applyBorder="1" applyAlignment="1">
      <alignment horizontal="center" vertical="center"/>
      <protection/>
    </xf>
    <xf numFmtId="187" fontId="17" fillId="0" borderId="48" xfId="33" applyNumberFormat="1" applyFont="1" applyBorder="1" applyAlignment="1">
      <alignment horizontal="right" vertical="center"/>
    </xf>
    <xf numFmtId="0" fontId="26" fillId="0" borderId="0" xfId="48" applyFont="1" applyAlignment="1">
      <alignment horizontal="left" vertical="center"/>
      <protection/>
    </xf>
    <xf numFmtId="187" fontId="26" fillId="0" borderId="42" xfId="33" applyNumberFormat="1" applyFont="1" applyBorder="1" applyAlignment="1">
      <alignment horizontal="right" vertical="center"/>
    </xf>
    <xf numFmtId="49" fontId="26" fillId="0" borderId="43" xfId="48" applyNumberFormat="1" applyFont="1" applyBorder="1" applyAlignment="1">
      <alignment horizontal="center" vertical="center"/>
      <protection/>
    </xf>
    <xf numFmtId="187" fontId="26" fillId="0" borderId="42" xfId="33" applyNumberFormat="1" applyFont="1" applyBorder="1" applyAlignment="1">
      <alignment vertical="center"/>
    </xf>
    <xf numFmtId="0" fontId="26" fillId="0" borderId="0" xfId="48" applyFont="1" applyAlignment="1">
      <alignment vertical="center"/>
      <protection/>
    </xf>
    <xf numFmtId="187" fontId="26" fillId="0" borderId="45" xfId="33" applyNumberFormat="1" applyFont="1" applyBorder="1" applyAlignment="1">
      <alignment vertical="center"/>
    </xf>
    <xf numFmtId="187" fontId="26" fillId="0" borderId="45" xfId="33" applyNumberFormat="1" applyFont="1" applyBorder="1" applyAlignment="1">
      <alignment horizontal="right" vertical="center"/>
    </xf>
    <xf numFmtId="49" fontId="26" fillId="0" borderId="46" xfId="48" applyNumberFormat="1" applyFont="1" applyBorder="1" applyAlignment="1">
      <alignment horizontal="center" vertical="center"/>
      <protection/>
    </xf>
    <xf numFmtId="43" fontId="42" fillId="0" borderId="0" xfId="33" applyFont="1" applyAlignment="1">
      <alignment vertical="center"/>
    </xf>
    <xf numFmtId="49" fontId="26" fillId="0" borderId="46" xfId="33" applyNumberFormat="1" applyFont="1" applyBorder="1" applyAlignment="1">
      <alignment horizontal="center" vertical="center"/>
    </xf>
    <xf numFmtId="187" fontId="26" fillId="0" borderId="48" xfId="33" applyNumberFormat="1" applyFont="1" applyBorder="1" applyAlignment="1">
      <alignment vertical="center"/>
    </xf>
    <xf numFmtId="49" fontId="26" fillId="0" borderId="49" xfId="48" applyNumberFormat="1" applyFont="1" applyBorder="1" applyAlignment="1">
      <alignment horizontal="center" vertical="center"/>
      <protection/>
    </xf>
    <xf numFmtId="187" fontId="26" fillId="0" borderId="48" xfId="33" applyNumberFormat="1" applyFont="1" applyBorder="1" applyAlignment="1">
      <alignment horizontal="right" vertical="center"/>
    </xf>
    <xf numFmtId="0" fontId="26" fillId="0" borderId="14" xfId="48" applyFont="1" applyBorder="1" applyAlignment="1">
      <alignment vertical="center"/>
      <protection/>
    </xf>
    <xf numFmtId="0" fontId="26" fillId="0" borderId="12" xfId="48" applyFont="1" applyBorder="1" applyAlignment="1">
      <alignment horizontal="center" vertical="center"/>
      <protection/>
    </xf>
    <xf numFmtId="187" fontId="26" fillId="0" borderId="33" xfId="33" applyNumberFormat="1" applyFont="1" applyBorder="1" applyAlignment="1">
      <alignment vertical="center"/>
    </xf>
    <xf numFmtId="0" fontId="15" fillId="0" borderId="0" xfId="50" applyFont="1" applyAlignment="1">
      <alignment horizontal="left" vertical="center"/>
      <protection/>
    </xf>
    <xf numFmtId="49" fontId="16" fillId="0" borderId="11" xfId="50" applyNumberFormat="1" applyFont="1" applyBorder="1" applyAlignment="1">
      <alignment horizontal="center" vertical="center"/>
      <protection/>
    </xf>
    <xf numFmtId="49" fontId="16" fillId="0" borderId="20" xfId="50" applyNumberFormat="1" applyFont="1" applyBorder="1" applyAlignment="1">
      <alignment horizontal="center" vertical="center"/>
      <protection/>
    </xf>
    <xf numFmtId="187" fontId="15" fillId="0" borderId="15" xfId="33" applyNumberFormat="1" applyFont="1" applyBorder="1" applyAlignment="1">
      <alignment vertical="center"/>
    </xf>
    <xf numFmtId="49" fontId="15" fillId="0" borderId="15" xfId="50" applyNumberFormat="1" applyFont="1" applyBorder="1" applyAlignment="1">
      <alignment horizontal="center" vertical="center"/>
      <protection/>
    </xf>
    <xf numFmtId="0" fontId="20" fillId="0" borderId="0" xfId="50" applyFont="1" applyBorder="1" applyAlignment="1">
      <alignment vertical="center"/>
      <protection/>
    </xf>
    <xf numFmtId="49" fontId="17" fillId="0" borderId="17" xfId="50" applyNumberFormat="1" applyFont="1" applyBorder="1" applyAlignment="1">
      <alignment horizontal="center" vertical="center"/>
      <protection/>
    </xf>
    <xf numFmtId="0" fontId="20" fillId="0" borderId="0" xfId="50" applyFont="1" applyBorder="1" applyAlignment="1">
      <alignment horizontal="center" vertical="center"/>
      <protection/>
    </xf>
    <xf numFmtId="49" fontId="15" fillId="0" borderId="10" xfId="50" applyNumberFormat="1" applyFont="1" applyBorder="1" applyAlignment="1">
      <alignment horizontal="center" vertical="center"/>
      <protection/>
    </xf>
    <xf numFmtId="187" fontId="20" fillId="0" borderId="16" xfId="33" applyNumberFormat="1" applyFont="1" applyBorder="1" applyAlignment="1">
      <alignment vertical="center"/>
    </xf>
    <xf numFmtId="0" fontId="20" fillId="0" borderId="16" xfId="50" applyFont="1" applyBorder="1" applyAlignment="1">
      <alignment horizontal="center" vertical="center"/>
      <protection/>
    </xf>
    <xf numFmtId="49" fontId="17" fillId="0" borderId="0" xfId="50" applyNumberFormat="1" applyFont="1" applyBorder="1" applyAlignment="1">
      <alignment horizontal="center" vertical="center"/>
      <protection/>
    </xf>
    <xf numFmtId="187" fontId="20" fillId="0" borderId="11" xfId="33" applyNumberFormat="1" applyFont="1" applyBorder="1" applyAlignment="1">
      <alignment horizontal="right" vertical="center"/>
    </xf>
    <xf numFmtId="49" fontId="20" fillId="0" borderId="11" xfId="50" applyNumberFormat="1" applyFont="1" applyBorder="1" applyAlignment="1">
      <alignment horizontal="center" vertical="center"/>
      <protection/>
    </xf>
    <xf numFmtId="187" fontId="20" fillId="0" borderId="0" xfId="33" applyNumberFormat="1" applyFont="1" applyAlignment="1">
      <alignment vertical="center"/>
    </xf>
    <xf numFmtId="0" fontId="20" fillId="0" borderId="11" xfId="50" applyFont="1" applyBorder="1" applyAlignment="1">
      <alignment horizontal="center" vertical="center"/>
      <protection/>
    </xf>
    <xf numFmtId="187" fontId="20" fillId="0" borderId="13" xfId="33" applyNumberFormat="1" applyFont="1" applyBorder="1" applyAlignment="1">
      <alignment vertical="center"/>
    </xf>
    <xf numFmtId="187" fontId="20" fillId="0" borderId="30" xfId="33" applyNumberFormat="1" applyFont="1" applyBorder="1" applyAlignment="1">
      <alignment vertical="center"/>
    </xf>
    <xf numFmtId="0" fontId="20" fillId="0" borderId="12" xfId="50" applyFont="1" applyBorder="1" applyAlignment="1">
      <alignment horizontal="center" vertical="center"/>
      <protection/>
    </xf>
    <xf numFmtId="43" fontId="15" fillId="0" borderId="0" xfId="33" applyFont="1" applyAlignment="1">
      <alignment horizontal="right" vertical="center"/>
    </xf>
    <xf numFmtId="0" fontId="15" fillId="0" borderId="11" xfId="50" applyFont="1" applyBorder="1" applyAlignment="1">
      <alignment horizontal="center" vertical="center"/>
      <protection/>
    </xf>
    <xf numFmtId="49" fontId="17" fillId="0" borderId="0" xfId="50" applyNumberFormat="1" applyFont="1" applyAlignment="1">
      <alignment horizontal="center" vertical="center"/>
      <protection/>
    </xf>
    <xf numFmtId="187" fontId="15" fillId="0" borderId="33" xfId="33" applyNumberFormat="1" applyFont="1" applyBorder="1" applyAlignment="1">
      <alignment vertical="center"/>
    </xf>
    <xf numFmtId="187" fontId="15" fillId="0" borderId="0" xfId="33" applyNumberFormat="1" applyFont="1" applyBorder="1" applyAlignment="1">
      <alignment vertical="center"/>
    </xf>
    <xf numFmtId="49" fontId="15" fillId="0" borderId="0" xfId="50" applyNumberFormat="1" applyFont="1" applyBorder="1" applyAlignment="1">
      <alignment horizontal="center" vertical="center"/>
      <protection/>
    </xf>
    <xf numFmtId="49" fontId="17" fillId="0" borderId="16" xfId="50" applyNumberFormat="1" applyFont="1" applyBorder="1" applyAlignment="1">
      <alignment horizontal="center"/>
      <protection/>
    </xf>
    <xf numFmtId="0" fontId="16" fillId="0" borderId="0" xfId="0" applyFont="1" applyAlignment="1">
      <alignment vertical="center"/>
    </xf>
    <xf numFmtId="43" fontId="15" fillId="0" borderId="35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9" fontId="16" fillId="0" borderId="35" xfId="33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43" fontId="16" fillId="0" borderId="0" xfId="33" applyFont="1" applyAlignment="1">
      <alignment vertical="center"/>
    </xf>
    <xf numFmtId="43" fontId="16" fillId="0" borderId="0" xfId="33" applyFont="1" applyAlignment="1">
      <alignment horizontal="center" vertical="center"/>
    </xf>
    <xf numFmtId="43" fontId="15" fillId="0" borderId="34" xfId="0" applyNumberFormat="1" applyFont="1" applyBorder="1" applyAlignment="1">
      <alignment vertical="center"/>
    </xf>
    <xf numFmtId="49" fontId="16" fillId="0" borderId="12" xfId="0" applyNumberFormat="1" applyFont="1" applyBorder="1" applyAlignment="1">
      <alignment/>
    </xf>
    <xf numFmtId="43" fontId="43" fillId="0" borderId="0" xfId="33" applyFont="1" applyAlignment="1">
      <alignment/>
    </xf>
    <xf numFmtId="43" fontId="43" fillId="0" borderId="0" xfId="0" applyNumberFormat="1" applyFont="1" applyAlignment="1">
      <alignment/>
    </xf>
    <xf numFmtId="0" fontId="39" fillId="0" borderId="0" xfId="48" applyFont="1" applyAlignment="1">
      <alignment horizontal="center" vertical="center"/>
      <protection/>
    </xf>
    <xf numFmtId="0" fontId="38" fillId="0" borderId="0" xfId="48" applyFont="1" applyAlignment="1">
      <alignment horizontal="center" vertical="center"/>
      <protection/>
    </xf>
    <xf numFmtId="0" fontId="39" fillId="0" borderId="0" xfId="48" applyFont="1" applyBorder="1" applyAlignment="1">
      <alignment horizontal="center" vertical="center"/>
      <protection/>
    </xf>
    <xf numFmtId="0" fontId="39" fillId="0" borderId="14" xfId="48" applyFont="1" applyBorder="1" applyAlignment="1">
      <alignment horizontal="center" vertical="center"/>
      <protection/>
    </xf>
    <xf numFmtId="0" fontId="25" fillId="0" borderId="39" xfId="48" applyFont="1" applyBorder="1" applyAlignment="1">
      <alignment horizontal="center" vertical="center"/>
      <protection/>
    </xf>
    <xf numFmtId="0" fontId="25" fillId="0" borderId="36" xfId="48" applyFont="1" applyBorder="1" applyAlignment="1">
      <alignment horizontal="center" vertical="center"/>
      <protection/>
    </xf>
    <xf numFmtId="49" fontId="25" fillId="0" borderId="16" xfId="48" applyNumberFormat="1" applyFont="1" applyBorder="1" applyAlignment="1">
      <alignment horizontal="center" vertical="center"/>
      <protection/>
    </xf>
    <xf numFmtId="49" fontId="25" fillId="0" borderId="12" xfId="48" applyNumberFormat="1" applyFont="1" applyBorder="1" applyAlignment="1">
      <alignment horizontal="center" vertical="center"/>
      <protection/>
    </xf>
    <xf numFmtId="0" fontId="25" fillId="0" borderId="15" xfId="48" applyFont="1" applyBorder="1" applyAlignment="1">
      <alignment horizontal="center" vertical="center"/>
      <protection/>
    </xf>
    <xf numFmtId="0" fontId="20" fillId="0" borderId="0" xfId="48" applyFont="1" applyAlignment="1">
      <alignment horizontal="center" vertical="center"/>
      <protection/>
    </xf>
    <xf numFmtId="0" fontId="17" fillId="0" borderId="0" xfId="48" applyFont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20" fillId="0" borderId="14" xfId="48" applyFont="1" applyBorder="1" applyAlignment="1">
      <alignment horizontal="center" vertical="center"/>
      <protection/>
    </xf>
    <xf numFmtId="0" fontId="20" fillId="0" borderId="39" xfId="48" applyFont="1" applyBorder="1" applyAlignment="1">
      <alignment horizontal="center" vertical="center"/>
      <protection/>
    </xf>
    <xf numFmtId="0" fontId="20" fillId="0" borderId="36" xfId="48" applyFont="1" applyBorder="1" applyAlignment="1">
      <alignment horizontal="center" vertical="center"/>
      <protection/>
    </xf>
    <xf numFmtId="49" fontId="20" fillId="0" borderId="16" xfId="48" applyNumberFormat="1" applyFont="1" applyBorder="1" applyAlignment="1">
      <alignment horizontal="center" vertical="center"/>
      <protection/>
    </xf>
    <xf numFmtId="49" fontId="20" fillId="0" borderId="12" xfId="48" applyNumberFormat="1" applyFont="1" applyBorder="1" applyAlignment="1">
      <alignment horizontal="center" vertical="center"/>
      <protection/>
    </xf>
    <xf numFmtId="0" fontId="20" fillId="0" borderId="15" xfId="48" applyFont="1" applyBorder="1" applyAlignment="1">
      <alignment horizontal="center" vertical="center"/>
      <protection/>
    </xf>
    <xf numFmtId="0" fontId="25" fillId="0" borderId="0" xfId="48" applyFont="1" applyAlignment="1">
      <alignment horizontal="center" vertical="center"/>
      <protection/>
    </xf>
    <xf numFmtId="0" fontId="26" fillId="0" borderId="0" xfId="48" applyFont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25" fillId="0" borderId="14" xfId="48" applyFont="1" applyBorder="1" applyAlignment="1">
      <alignment horizontal="center" vertic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9" xfId="49" applyFont="1" applyBorder="1" applyAlignment="1">
      <alignment horizontal="center"/>
      <protection/>
    </xf>
    <xf numFmtId="0" fontId="15" fillId="0" borderId="0" xfId="49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5" fillId="0" borderId="14" xfId="49" applyFont="1" applyBorder="1" applyAlignment="1">
      <alignment horizontal="center" vertical="top"/>
      <protection/>
    </xf>
    <xf numFmtId="0" fontId="20" fillId="0" borderId="50" xfId="50" applyFont="1" applyBorder="1" applyAlignment="1">
      <alignment horizontal="center"/>
      <protection/>
    </xf>
    <xf numFmtId="0" fontId="20" fillId="0" borderId="51" xfId="50" applyFont="1" applyBorder="1" applyAlignment="1">
      <alignment horizontal="center"/>
      <protection/>
    </xf>
    <xf numFmtId="0" fontId="20" fillId="0" borderId="35" xfId="50" applyFont="1" applyBorder="1" applyAlignment="1">
      <alignment horizontal="center"/>
      <protection/>
    </xf>
    <xf numFmtId="0" fontId="20" fillId="0" borderId="13" xfId="50" applyFont="1" applyBorder="1" applyAlignment="1">
      <alignment horizontal="center"/>
      <protection/>
    </xf>
    <xf numFmtId="0" fontId="20" fillId="0" borderId="0" xfId="50" applyFont="1" applyBorder="1" applyAlignment="1">
      <alignment horizontal="center"/>
      <protection/>
    </xf>
    <xf numFmtId="0" fontId="20" fillId="0" borderId="30" xfId="50" applyFont="1" applyBorder="1" applyAlignment="1">
      <alignment horizontal="center"/>
      <protection/>
    </xf>
    <xf numFmtId="0" fontId="20" fillId="0" borderId="14" xfId="50" applyFont="1" applyBorder="1" applyAlignment="1">
      <alignment horizontal="center"/>
      <protection/>
    </xf>
    <xf numFmtId="0" fontId="20" fillId="0" borderId="36" xfId="50" applyFont="1" applyBorder="1" applyAlignment="1">
      <alignment horizontal="center"/>
      <protection/>
    </xf>
    <xf numFmtId="0" fontId="20" fillId="0" borderId="37" xfId="50" applyFont="1" applyBorder="1" applyAlignment="1">
      <alignment horizontal="center"/>
      <protection/>
    </xf>
    <xf numFmtId="0" fontId="20" fillId="0" borderId="39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0" fontId="15" fillId="0" borderId="0" xfId="50" applyFont="1" applyAlignment="1">
      <alignment horizontal="left" vertical="center"/>
      <protection/>
    </xf>
    <xf numFmtId="0" fontId="20" fillId="0" borderId="22" xfId="50" applyFont="1" applyBorder="1" applyAlignment="1">
      <alignment horizontal="center"/>
      <protection/>
    </xf>
    <xf numFmtId="0" fontId="20" fillId="0" borderId="19" xfId="50" applyFont="1" applyBorder="1" applyAlignment="1">
      <alignment horizontal="center"/>
      <protection/>
    </xf>
    <xf numFmtId="0" fontId="15" fillId="0" borderId="50" xfId="50" applyFont="1" applyBorder="1" applyAlignment="1">
      <alignment horizontal="center"/>
      <protection/>
    </xf>
    <xf numFmtId="0" fontId="15" fillId="0" borderId="35" xfId="50" applyFont="1" applyBorder="1" applyAlignment="1">
      <alignment horizontal="center"/>
      <protection/>
    </xf>
    <xf numFmtId="0" fontId="15" fillId="0" borderId="35" xfId="50" applyFont="1" applyBorder="1" applyAlignment="1">
      <alignment horizontal="center" vertical="center"/>
      <protection/>
    </xf>
    <xf numFmtId="0" fontId="15" fillId="0" borderId="51" xfId="50" applyFont="1" applyBorder="1" applyAlignment="1">
      <alignment horizontal="center" vertical="center"/>
      <protection/>
    </xf>
    <xf numFmtId="0" fontId="16" fillId="0" borderId="0" xfId="50" applyFont="1" applyAlignment="1">
      <alignment horizontal="center" vertical="center"/>
      <protection/>
    </xf>
    <xf numFmtId="0" fontId="15" fillId="0" borderId="52" xfId="50" applyFont="1" applyBorder="1" applyAlignment="1">
      <alignment horizontal="center" vertical="center"/>
      <protection/>
    </xf>
    <xf numFmtId="0" fontId="15" fillId="0" borderId="53" xfId="50" applyFont="1" applyBorder="1" applyAlignment="1">
      <alignment horizontal="center" vertical="center"/>
      <protection/>
    </xf>
    <xf numFmtId="0" fontId="15" fillId="0" borderId="37" xfId="50" applyFont="1" applyBorder="1" applyAlignment="1">
      <alignment horizontal="center" vertical="center"/>
      <protection/>
    </xf>
    <xf numFmtId="0" fontId="15" fillId="0" borderId="39" xfId="50" applyFont="1" applyBorder="1" applyAlignment="1">
      <alignment horizontal="center" vertical="center"/>
      <protection/>
    </xf>
    <xf numFmtId="0" fontId="20" fillId="0" borderId="40" xfId="50" applyFont="1" applyBorder="1" applyAlignment="1">
      <alignment horizontal="center"/>
      <protection/>
    </xf>
    <xf numFmtId="49" fontId="17" fillId="0" borderId="0" xfId="50" applyNumberFormat="1" applyFont="1" applyBorder="1" applyAlignment="1">
      <alignment horizontal="center"/>
      <protection/>
    </xf>
    <xf numFmtId="0" fontId="17" fillId="0" borderId="0" xfId="50" applyFont="1" applyBorder="1" applyAlignment="1">
      <alignment horizontal="left"/>
      <protection/>
    </xf>
    <xf numFmtId="0" fontId="15" fillId="0" borderId="13" xfId="50" applyFont="1" applyBorder="1" applyAlignment="1">
      <alignment horizontal="center" vertical="center"/>
      <protection/>
    </xf>
    <xf numFmtId="0" fontId="15" fillId="0" borderId="17" xfId="50" applyFont="1" applyBorder="1" applyAlignment="1">
      <alignment horizontal="center" vertical="center"/>
      <protection/>
    </xf>
    <xf numFmtId="0" fontId="15" fillId="0" borderId="50" xfId="50" applyFont="1" applyBorder="1" applyAlignment="1">
      <alignment horizontal="center" vertical="center"/>
      <protection/>
    </xf>
    <xf numFmtId="0" fontId="15" fillId="0" borderId="0" xfId="50" applyFont="1" applyBorder="1" applyAlignment="1">
      <alignment horizontal="center" vertical="center"/>
      <protection/>
    </xf>
    <xf numFmtId="0" fontId="20" fillId="0" borderId="38" xfId="50" applyFont="1" applyBorder="1" applyAlignment="1">
      <alignment horizontal="center"/>
      <protection/>
    </xf>
    <xf numFmtId="0" fontId="15" fillId="0" borderId="24" xfId="50" applyFont="1" applyBorder="1" applyAlignment="1">
      <alignment horizontal="center"/>
      <protection/>
    </xf>
    <xf numFmtId="0" fontId="15" fillId="0" borderId="54" xfId="50" applyFont="1" applyBorder="1" applyAlignment="1">
      <alignment horizontal="center"/>
      <protection/>
    </xf>
    <xf numFmtId="0" fontId="15" fillId="0" borderId="13" xfId="50" applyFont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5" fillId="0" borderId="55" xfId="50" applyFont="1" applyBorder="1" applyAlignment="1">
      <alignment horizontal="center" vertical="center"/>
      <protection/>
    </xf>
    <xf numFmtId="0" fontId="20" fillId="0" borderId="13" xfId="50" applyFont="1" applyBorder="1" applyAlignment="1">
      <alignment horizontal="center" vertical="center"/>
      <protection/>
    </xf>
    <xf numFmtId="0" fontId="20" fillId="0" borderId="0" xfId="50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0" xfId="0" applyFont="1" applyAlignment="1">
      <alignment wrapText="1"/>
    </xf>
    <xf numFmtId="0" fontId="25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22" xfId="0" applyFont="1" applyBorder="1" applyAlignment="1">
      <alignment horizontal="left"/>
    </xf>
    <xf numFmtId="0" fontId="34" fillId="0" borderId="38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47" applyFont="1" applyAlignment="1">
      <alignment horizontal="center"/>
      <protection/>
    </xf>
    <xf numFmtId="0" fontId="15" fillId="0" borderId="14" xfId="47" applyFont="1" applyBorder="1" applyAlignment="1">
      <alignment horizontal="center"/>
      <protection/>
    </xf>
    <xf numFmtId="0" fontId="23" fillId="0" borderId="40" xfId="47" applyFont="1" applyBorder="1" applyAlignment="1">
      <alignment horizontal="center"/>
      <protection/>
    </xf>
    <xf numFmtId="0" fontId="23" fillId="0" borderId="39" xfId="47" applyFont="1" applyBorder="1" applyAlignment="1">
      <alignment horizontal="center"/>
      <protection/>
    </xf>
    <xf numFmtId="0" fontId="24" fillId="0" borderId="37" xfId="47" applyFont="1" applyBorder="1" applyAlignment="1">
      <alignment horizontal="center"/>
      <protection/>
    </xf>
    <xf numFmtId="0" fontId="24" fillId="0" borderId="39" xfId="47" applyFont="1" applyBorder="1" applyAlignment="1">
      <alignment horizont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งบเงินรับจ่าย" xfId="47"/>
    <cellStyle name="ปกติ_งบทดลอง" xfId="48"/>
    <cellStyle name="ปกติ_เงินรับฝาก" xfId="49"/>
    <cellStyle name="ปกติ_รายงานรับ-จ่ายเงินสด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view="pageBreakPreview" zoomScaleSheetLayoutView="100" zoomScalePageLayoutView="0" workbookViewId="0" topLeftCell="A1">
      <selection activeCell="C34" sqref="C34"/>
    </sheetView>
  </sheetViews>
  <sheetFormatPr defaultColWidth="9.140625" defaultRowHeight="12.75"/>
  <cols>
    <col min="1" max="1" width="50.8515625" style="589" customWidth="1"/>
    <col min="2" max="2" width="7.421875" style="589" customWidth="1"/>
    <col min="3" max="3" width="14.7109375" style="589" customWidth="1"/>
    <col min="4" max="4" width="4.140625" style="589" customWidth="1"/>
    <col min="5" max="5" width="15.28125" style="589" customWidth="1"/>
    <col min="6" max="6" width="4.421875" style="589" customWidth="1"/>
    <col min="7" max="7" width="9.140625" style="589" customWidth="1"/>
    <col min="8" max="8" width="16.57421875" style="589" customWidth="1"/>
    <col min="9" max="9" width="14.28125" style="589" customWidth="1"/>
    <col min="10" max="16384" width="9.140625" style="589" customWidth="1"/>
  </cols>
  <sheetData>
    <row r="1" spans="1:6" ht="19.5">
      <c r="A1" s="685" t="s">
        <v>37</v>
      </c>
      <c r="B1" s="686"/>
      <c r="C1" s="686"/>
      <c r="D1" s="686"/>
      <c r="E1" s="686"/>
      <c r="F1" s="686"/>
    </row>
    <row r="2" spans="1:6" ht="19.5">
      <c r="A2" s="685" t="s">
        <v>923</v>
      </c>
      <c r="B2" s="685"/>
      <c r="C2" s="685"/>
      <c r="D2" s="685"/>
      <c r="E2" s="685"/>
      <c r="F2" s="685"/>
    </row>
    <row r="3" spans="1:6" ht="19.5">
      <c r="A3" s="687" t="s">
        <v>924</v>
      </c>
      <c r="B3" s="688"/>
      <c r="C3" s="688"/>
      <c r="D3" s="688"/>
      <c r="E3" s="688"/>
      <c r="F3" s="688"/>
    </row>
    <row r="4" spans="1:6" ht="12.75" customHeight="1">
      <c r="A4" s="689" t="s">
        <v>11</v>
      </c>
      <c r="B4" s="691" t="s">
        <v>12</v>
      </c>
      <c r="C4" s="693" t="s">
        <v>13</v>
      </c>
      <c r="D4" s="693"/>
      <c r="E4" s="693" t="s">
        <v>14</v>
      </c>
      <c r="F4" s="693"/>
    </row>
    <row r="5" spans="1:6" ht="9.75" customHeight="1">
      <c r="A5" s="690"/>
      <c r="B5" s="692"/>
      <c r="C5" s="693"/>
      <c r="D5" s="693"/>
      <c r="E5" s="693"/>
      <c r="F5" s="693"/>
    </row>
    <row r="6" spans="1:6" ht="18" customHeight="1">
      <c r="A6" s="601" t="s">
        <v>15</v>
      </c>
      <c r="B6" s="602" t="s">
        <v>657</v>
      </c>
      <c r="C6" s="603" t="s">
        <v>39</v>
      </c>
      <c r="D6" s="604" t="s">
        <v>39</v>
      </c>
      <c r="E6" s="605"/>
      <c r="F6" s="606"/>
    </row>
    <row r="7" spans="1:8" ht="21.75">
      <c r="A7" s="607" t="s">
        <v>65</v>
      </c>
      <c r="B7" s="608" t="s">
        <v>655</v>
      </c>
      <c r="C7" s="609">
        <v>5444529</v>
      </c>
      <c r="D7" s="610" t="s">
        <v>109</v>
      </c>
      <c r="E7" s="611"/>
      <c r="F7" s="612"/>
      <c r="H7" s="613">
        <v>5444529.89</v>
      </c>
    </row>
    <row r="8" spans="1:8" ht="21.75">
      <c r="A8" s="607" t="s">
        <v>66</v>
      </c>
      <c r="B8" s="608" t="s">
        <v>655</v>
      </c>
      <c r="C8" s="611">
        <v>1038124</v>
      </c>
      <c r="D8" s="610" t="s">
        <v>786</v>
      </c>
      <c r="E8" s="611"/>
      <c r="F8" s="612"/>
      <c r="H8" s="613">
        <v>1038124.76</v>
      </c>
    </row>
    <row r="9" spans="1:8" ht="21.75">
      <c r="A9" s="607" t="s">
        <v>67</v>
      </c>
      <c r="B9" s="608" t="s">
        <v>655</v>
      </c>
      <c r="C9" s="611">
        <v>4225</v>
      </c>
      <c r="D9" s="610" t="s">
        <v>890</v>
      </c>
      <c r="E9" s="611"/>
      <c r="F9" s="612"/>
      <c r="H9" s="613">
        <v>4225.51</v>
      </c>
    </row>
    <row r="10" spans="1:8" ht="21.75">
      <c r="A10" s="607" t="s">
        <v>101</v>
      </c>
      <c r="B10" s="608" t="s">
        <v>655</v>
      </c>
      <c r="C10" s="609">
        <v>866705</v>
      </c>
      <c r="D10" s="610" t="s">
        <v>323</v>
      </c>
      <c r="E10" s="611"/>
      <c r="F10" s="612"/>
      <c r="H10" s="613">
        <v>866705.22</v>
      </c>
    </row>
    <row r="11" spans="1:8" ht="19.5" customHeight="1">
      <c r="A11" s="607" t="s">
        <v>68</v>
      </c>
      <c r="B11" s="614" t="s">
        <v>655</v>
      </c>
      <c r="C11" s="609">
        <v>15736079</v>
      </c>
      <c r="D11" s="610" t="s">
        <v>925</v>
      </c>
      <c r="E11" s="611"/>
      <c r="F11" s="612"/>
      <c r="H11" s="613">
        <v>15736079.49</v>
      </c>
    </row>
    <row r="12" spans="1:8" ht="20.25" customHeight="1">
      <c r="A12" s="607" t="s">
        <v>88</v>
      </c>
      <c r="B12" s="614" t="s">
        <v>656</v>
      </c>
      <c r="C12" s="609">
        <v>12541798</v>
      </c>
      <c r="D12" s="610" t="s">
        <v>807</v>
      </c>
      <c r="E12" s="611"/>
      <c r="F12" s="612"/>
      <c r="H12" s="613">
        <v>12541798.19</v>
      </c>
    </row>
    <row r="13" spans="1:8" ht="18.75" customHeight="1">
      <c r="A13" s="607" t="s">
        <v>27</v>
      </c>
      <c r="B13" s="608" t="s">
        <v>658</v>
      </c>
      <c r="C13" s="609">
        <v>22000</v>
      </c>
      <c r="D13" s="610" t="s">
        <v>39</v>
      </c>
      <c r="E13" s="611"/>
      <c r="F13" s="612"/>
      <c r="H13" s="613">
        <v>22000</v>
      </c>
    </row>
    <row r="14" spans="1:8" ht="18.75" customHeight="1">
      <c r="A14" s="607" t="s">
        <v>99</v>
      </c>
      <c r="B14" s="608"/>
      <c r="C14" s="609">
        <v>15000</v>
      </c>
      <c r="D14" s="610" t="s">
        <v>39</v>
      </c>
      <c r="E14" s="611"/>
      <c r="F14" s="612"/>
      <c r="H14" s="613">
        <v>15000</v>
      </c>
    </row>
    <row r="15" spans="1:8" ht="18" customHeight="1">
      <c r="A15" s="607" t="s">
        <v>705</v>
      </c>
      <c r="B15" s="608" t="s">
        <v>659</v>
      </c>
      <c r="C15" s="609">
        <v>249150</v>
      </c>
      <c r="D15" s="610" t="s">
        <v>39</v>
      </c>
      <c r="E15" s="611"/>
      <c r="F15" s="612"/>
      <c r="H15" s="613">
        <v>249150</v>
      </c>
    </row>
    <row r="16" spans="1:8" ht="18" customHeight="1">
      <c r="A16" s="607" t="s">
        <v>718</v>
      </c>
      <c r="B16" s="608" t="s">
        <v>660</v>
      </c>
      <c r="C16" s="609">
        <v>721539</v>
      </c>
      <c r="D16" s="610" t="s">
        <v>39</v>
      </c>
      <c r="E16" s="611"/>
      <c r="F16" s="612"/>
      <c r="H16" s="613">
        <v>721539</v>
      </c>
    </row>
    <row r="17" spans="1:8" ht="18" customHeight="1">
      <c r="A17" s="607" t="s">
        <v>906</v>
      </c>
      <c r="B17" s="608" t="s">
        <v>661</v>
      </c>
      <c r="C17" s="609">
        <v>2195142</v>
      </c>
      <c r="D17" s="610" t="s">
        <v>39</v>
      </c>
      <c r="E17" s="611"/>
      <c r="F17" s="612"/>
      <c r="H17" s="613">
        <v>2195142</v>
      </c>
    </row>
    <row r="18" spans="1:8" ht="18.75" customHeight="1">
      <c r="A18" s="607" t="s">
        <v>907</v>
      </c>
      <c r="B18" s="608"/>
      <c r="C18" s="609">
        <v>1838265</v>
      </c>
      <c r="D18" s="610" t="s">
        <v>39</v>
      </c>
      <c r="E18" s="611"/>
      <c r="F18" s="612"/>
      <c r="H18" s="613">
        <v>1838265</v>
      </c>
    </row>
    <row r="19" spans="1:8" ht="17.25" customHeight="1">
      <c r="A19" s="607" t="s">
        <v>719</v>
      </c>
      <c r="B19" s="608" t="s">
        <v>685</v>
      </c>
      <c r="C19" s="609">
        <v>120000</v>
      </c>
      <c r="D19" s="610" t="s">
        <v>39</v>
      </c>
      <c r="E19" s="611"/>
      <c r="F19" s="612"/>
      <c r="H19" s="613">
        <v>120000</v>
      </c>
    </row>
    <row r="20" spans="1:8" ht="17.25" customHeight="1">
      <c r="A20" s="607" t="s">
        <v>70</v>
      </c>
      <c r="B20" s="608" t="s">
        <v>686</v>
      </c>
      <c r="C20" s="609">
        <v>720801</v>
      </c>
      <c r="D20" s="610" t="s">
        <v>39</v>
      </c>
      <c r="E20" s="611"/>
      <c r="F20" s="612"/>
      <c r="H20" s="613">
        <v>720801</v>
      </c>
    </row>
    <row r="21" spans="1:8" ht="19.5" customHeight="1">
      <c r="A21" s="607" t="s">
        <v>98</v>
      </c>
      <c r="B21" s="608" t="s">
        <v>662</v>
      </c>
      <c r="C21" s="609">
        <v>550718</v>
      </c>
      <c r="D21" s="610" t="s">
        <v>39</v>
      </c>
      <c r="E21" s="611"/>
      <c r="F21" s="612"/>
      <c r="H21" s="613">
        <v>550718</v>
      </c>
    </row>
    <row r="22" spans="1:8" ht="18.75" customHeight="1">
      <c r="A22" s="607" t="s">
        <v>97</v>
      </c>
      <c r="B22" s="608" t="s">
        <v>663</v>
      </c>
      <c r="C22" s="609">
        <v>3107699</v>
      </c>
      <c r="D22" s="610" t="s">
        <v>914</v>
      </c>
      <c r="E22" s="611"/>
      <c r="F22" s="612"/>
      <c r="H22" s="613">
        <v>3107699.5</v>
      </c>
    </row>
    <row r="23" spans="1:8" ht="18.75" customHeight="1">
      <c r="A23" s="607" t="s">
        <v>716</v>
      </c>
      <c r="B23" s="608" t="s">
        <v>664</v>
      </c>
      <c r="C23" s="609">
        <v>1016314</v>
      </c>
      <c r="D23" s="610" t="s">
        <v>918</v>
      </c>
      <c r="E23" s="611" t="s">
        <v>92</v>
      </c>
      <c r="F23" s="612"/>
      <c r="H23" s="613">
        <v>1016314.9</v>
      </c>
    </row>
    <row r="24" spans="1:8" ht="18" customHeight="1">
      <c r="A24" s="607" t="s">
        <v>758</v>
      </c>
      <c r="B24" s="608" t="s">
        <v>665</v>
      </c>
      <c r="C24" s="609">
        <v>145363</v>
      </c>
      <c r="D24" s="610" t="s">
        <v>902</v>
      </c>
      <c r="E24" s="611"/>
      <c r="F24" s="612"/>
      <c r="H24" s="613">
        <v>145363.45</v>
      </c>
    </row>
    <row r="25" spans="1:8" ht="19.5" customHeight="1">
      <c r="A25" s="607" t="s">
        <v>717</v>
      </c>
      <c r="B25" s="608" t="s">
        <v>667</v>
      </c>
      <c r="C25" s="609">
        <v>128000</v>
      </c>
      <c r="D25" s="610" t="s">
        <v>39</v>
      </c>
      <c r="E25" s="611"/>
      <c r="F25" s="612"/>
      <c r="H25" s="613">
        <v>128000</v>
      </c>
    </row>
    <row r="26" spans="1:8" ht="18.75" customHeight="1">
      <c r="A26" s="607" t="s">
        <v>95</v>
      </c>
      <c r="B26" s="608" t="s">
        <v>668</v>
      </c>
      <c r="C26" s="609">
        <v>947037</v>
      </c>
      <c r="D26" s="610" t="s">
        <v>769</v>
      </c>
      <c r="E26" s="611"/>
      <c r="F26" s="612"/>
      <c r="H26" s="613">
        <v>947037.38</v>
      </c>
    </row>
    <row r="27" spans="1:8" ht="17.25" customHeight="1">
      <c r="A27" s="607" t="s">
        <v>759</v>
      </c>
      <c r="B27" s="608" t="s">
        <v>666</v>
      </c>
      <c r="C27" s="609">
        <v>980000</v>
      </c>
      <c r="D27" s="610" t="s">
        <v>39</v>
      </c>
      <c r="E27" s="611"/>
      <c r="F27" s="612"/>
      <c r="H27" s="613">
        <v>980000</v>
      </c>
    </row>
    <row r="28" spans="1:8" ht="18.75" customHeight="1">
      <c r="A28" s="607" t="s">
        <v>760</v>
      </c>
      <c r="B28" s="608"/>
      <c r="C28" s="609">
        <v>6461710</v>
      </c>
      <c r="D28" s="610" t="s">
        <v>39</v>
      </c>
      <c r="E28" s="611"/>
      <c r="F28" s="612"/>
      <c r="H28" s="613">
        <v>6461710</v>
      </c>
    </row>
    <row r="29" spans="1:9" ht="18" customHeight="1">
      <c r="A29" s="607" t="s">
        <v>38</v>
      </c>
      <c r="B29" s="608" t="s">
        <v>669</v>
      </c>
      <c r="C29" s="609"/>
      <c r="D29" s="610"/>
      <c r="E29" s="609">
        <v>28445625</v>
      </c>
      <c r="F29" s="612" t="s">
        <v>922</v>
      </c>
      <c r="H29" s="615">
        <f>SUM(H7:H28)</f>
        <v>54850203.29</v>
      </c>
      <c r="I29" s="613">
        <v>28445625.42</v>
      </c>
    </row>
    <row r="30" spans="1:9" ht="17.25" customHeight="1">
      <c r="A30" s="607" t="s">
        <v>887</v>
      </c>
      <c r="B30" s="608" t="s">
        <v>674</v>
      </c>
      <c r="C30" s="609"/>
      <c r="D30" s="616"/>
      <c r="E30" s="609" t="s">
        <v>39</v>
      </c>
      <c r="F30" s="612" t="s">
        <v>39</v>
      </c>
      <c r="H30" s="613"/>
      <c r="I30" s="613"/>
    </row>
    <row r="31" spans="1:9" ht="19.5" customHeight="1">
      <c r="A31" s="607" t="s">
        <v>761</v>
      </c>
      <c r="B31" s="608" t="s">
        <v>683</v>
      </c>
      <c r="C31" s="611"/>
      <c r="D31" s="610"/>
      <c r="E31" s="609" t="s">
        <v>39</v>
      </c>
      <c r="F31" s="612" t="s">
        <v>39</v>
      </c>
      <c r="H31" s="613"/>
      <c r="I31" s="613"/>
    </row>
    <row r="32" spans="1:9" ht="17.25" customHeight="1">
      <c r="A32" s="607" t="s">
        <v>889</v>
      </c>
      <c r="B32" s="608" t="s">
        <v>671</v>
      </c>
      <c r="C32" s="609"/>
      <c r="D32" s="610"/>
      <c r="E32" s="617" t="s">
        <v>39</v>
      </c>
      <c r="F32" s="612" t="s">
        <v>39</v>
      </c>
      <c r="H32" s="613"/>
      <c r="I32" s="613" t="s">
        <v>779</v>
      </c>
    </row>
    <row r="33" spans="1:9" ht="19.5" customHeight="1">
      <c r="A33" s="607" t="s">
        <v>715</v>
      </c>
      <c r="B33" s="608" t="s">
        <v>670</v>
      </c>
      <c r="C33" s="609"/>
      <c r="D33" s="610"/>
      <c r="E33" s="611">
        <v>1285366</v>
      </c>
      <c r="F33" s="612" t="s">
        <v>623</v>
      </c>
      <c r="H33" s="613"/>
      <c r="I33" s="613">
        <v>1285366.06</v>
      </c>
    </row>
    <row r="34" spans="1:9" ht="16.5" customHeight="1">
      <c r="A34" s="607" t="s">
        <v>26</v>
      </c>
      <c r="B34" s="608" t="s">
        <v>675</v>
      </c>
      <c r="C34" s="609"/>
      <c r="D34" s="610"/>
      <c r="E34" s="611">
        <v>14117539</v>
      </c>
      <c r="F34" s="612" t="s">
        <v>900</v>
      </c>
      <c r="H34" s="615"/>
      <c r="I34" s="613">
        <v>14117539.46</v>
      </c>
    </row>
    <row r="35" spans="1:9" ht="21.75">
      <c r="A35" s="607" t="s">
        <v>63</v>
      </c>
      <c r="B35" s="608" t="s">
        <v>676</v>
      </c>
      <c r="C35" s="611"/>
      <c r="D35" s="610"/>
      <c r="E35" s="611">
        <v>11001672</v>
      </c>
      <c r="F35" s="612" t="s">
        <v>774</v>
      </c>
      <c r="I35" s="613">
        <v>11001672.35</v>
      </c>
    </row>
    <row r="36" spans="1:6" ht="18.75" customHeight="1">
      <c r="A36" s="607" t="s">
        <v>888</v>
      </c>
      <c r="B36" s="618" t="s">
        <v>672</v>
      </c>
      <c r="C36" s="609"/>
      <c r="D36" s="610"/>
      <c r="E36" s="609" t="s">
        <v>39</v>
      </c>
      <c r="F36" s="612" t="s">
        <v>39</v>
      </c>
    </row>
    <row r="37" spans="1:6" ht="18.75" customHeight="1">
      <c r="A37" s="607" t="s">
        <v>883</v>
      </c>
      <c r="B37" s="608"/>
      <c r="C37" s="611"/>
      <c r="D37" s="610"/>
      <c r="E37" s="609" t="s">
        <v>39</v>
      </c>
      <c r="F37" s="612" t="s">
        <v>39</v>
      </c>
    </row>
    <row r="38" spans="1:9" ht="17.25" customHeight="1" thickBot="1">
      <c r="A38" s="619"/>
      <c r="B38" s="620"/>
      <c r="C38" s="598">
        <v>54850203</v>
      </c>
      <c r="D38" s="599" t="s">
        <v>813</v>
      </c>
      <c r="E38" s="598">
        <v>54850203</v>
      </c>
      <c r="F38" s="600" t="s">
        <v>813</v>
      </c>
      <c r="I38" s="615">
        <f>SUM(I29:I37)</f>
        <v>54850203.29</v>
      </c>
    </row>
    <row r="39" spans="1:6" ht="20.25" thickTop="1">
      <c r="A39" s="621" t="s">
        <v>709</v>
      </c>
      <c r="B39" s="621"/>
      <c r="C39" s="621" t="s">
        <v>344</v>
      </c>
      <c r="D39" s="621"/>
      <c r="E39" s="621"/>
      <c r="F39" s="622"/>
    </row>
    <row r="40" spans="1:6" ht="19.5">
      <c r="A40" s="621" t="s">
        <v>710</v>
      </c>
      <c r="B40" s="621"/>
      <c r="C40" s="621" t="s">
        <v>706</v>
      </c>
      <c r="D40" s="621"/>
      <c r="E40" s="621"/>
      <c r="F40" s="622"/>
    </row>
    <row r="41" spans="1:6" ht="19.5">
      <c r="A41" s="621" t="s">
        <v>711</v>
      </c>
      <c r="B41" s="621"/>
      <c r="C41" s="621" t="s">
        <v>707</v>
      </c>
      <c r="D41" s="621"/>
      <c r="E41" s="621"/>
      <c r="F41" s="622"/>
    </row>
    <row r="42" spans="1:6" ht="19.5">
      <c r="A42" s="621" t="s">
        <v>712</v>
      </c>
      <c r="B42" s="621"/>
      <c r="C42" s="621" t="s">
        <v>708</v>
      </c>
      <c r="D42" s="621"/>
      <c r="E42" s="621"/>
      <c r="F42" s="622"/>
    </row>
    <row r="43" spans="1:6" ht="19.5">
      <c r="A43" s="621" t="s">
        <v>713</v>
      </c>
      <c r="B43" s="621"/>
      <c r="C43" s="621" t="s">
        <v>901</v>
      </c>
      <c r="D43" s="621"/>
      <c r="E43" s="621"/>
      <c r="F43" s="622"/>
    </row>
    <row r="44" spans="1:6" ht="19.5">
      <c r="A44" s="621" t="s">
        <v>714</v>
      </c>
      <c r="B44" s="621"/>
      <c r="C44" s="621" t="s">
        <v>892</v>
      </c>
      <c r="D44" s="621"/>
      <c r="E44" s="621"/>
      <c r="F44" s="622"/>
    </row>
    <row r="45" spans="1:6" ht="18.75" customHeight="1">
      <c r="A45" s="622"/>
      <c r="B45" s="622"/>
      <c r="C45" s="622"/>
      <c r="D45" s="622"/>
      <c r="E45" s="622"/>
      <c r="F45" s="622"/>
    </row>
    <row r="46" spans="1:6" ht="18.75">
      <c r="A46" s="622"/>
      <c r="B46" s="622"/>
      <c r="C46" s="622"/>
      <c r="D46" s="622"/>
      <c r="E46" s="622"/>
      <c r="F46" s="622"/>
    </row>
    <row r="47" spans="1:6" ht="21.75">
      <c r="A47" s="694" t="s">
        <v>37</v>
      </c>
      <c r="B47" s="695"/>
      <c r="C47" s="695"/>
      <c r="D47" s="695"/>
      <c r="E47" s="695"/>
      <c r="F47" s="695"/>
    </row>
    <row r="48" spans="1:6" ht="21.75">
      <c r="A48" s="694" t="s">
        <v>817</v>
      </c>
      <c r="B48" s="694"/>
      <c r="C48" s="694"/>
      <c r="D48" s="694"/>
      <c r="E48" s="694"/>
      <c r="F48" s="694"/>
    </row>
    <row r="49" spans="1:6" ht="21.75">
      <c r="A49" s="696" t="s">
        <v>818</v>
      </c>
      <c r="B49" s="697"/>
      <c r="C49" s="697"/>
      <c r="D49" s="697"/>
      <c r="E49" s="697"/>
      <c r="F49" s="697"/>
    </row>
    <row r="50" spans="1:6" ht="15">
      <c r="A50" s="698" t="s">
        <v>11</v>
      </c>
      <c r="B50" s="700" t="s">
        <v>12</v>
      </c>
      <c r="C50" s="702" t="s">
        <v>13</v>
      </c>
      <c r="D50" s="702"/>
      <c r="E50" s="702" t="s">
        <v>14</v>
      </c>
      <c r="F50" s="702"/>
    </row>
    <row r="51" spans="1:6" ht="15">
      <c r="A51" s="699"/>
      <c r="B51" s="701"/>
      <c r="C51" s="702"/>
      <c r="D51" s="702"/>
      <c r="E51" s="702"/>
      <c r="F51" s="702"/>
    </row>
    <row r="52" spans="1:6" ht="21.75">
      <c r="A52" s="601" t="s">
        <v>679</v>
      </c>
      <c r="B52" s="623" t="s">
        <v>657</v>
      </c>
      <c r="C52" s="603" t="s">
        <v>39</v>
      </c>
      <c r="D52" s="604" t="s">
        <v>39</v>
      </c>
      <c r="E52" s="605"/>
      <c r="F52" s="624"/>
    </row>
    <row r="53" spans="1:8" ht="21.75">
      <c r="A53" s="607" t="s">
        <v>65</v>
      </c>
      <c r="B53" s="625" t="s">
        <v>655</v>
      </c>
      <c r="C53" s="611">
        <v>7918489</v>
      </c>
      <c r="D53" s="610" t="s">
        <v>339</v>
      </c>
      <c r="E53" s="611"/>
      <c r="F53" s="626"/>
      <c r="H53" s="613"/>
    </row>
    <row r="54" spans="1:8" ht="21.75">
      <c r="A54" s="607" t="s">
        <v>66</v>
      </c>
      <c r="B54" s="625" t="s">
        <v>655</v>
      </c>
      <c r="C54" s="611">
        <v>787254</v>
      </c>
      <c r="D54" s="610" t="s">
        <v>809</v>
      </c>
      <c r="E54" s="611"/>
      <c r="F54" s="626"/>
      <c r="H54" s="613"/>
    </row>
    <row r="55" spans="1:8" ht="21.75">
      <c r="A55" s="607" t="s">
        <v>67</v>
      </c>
      <c r="B55" s="625" t="s">
        <v>655</v>
      </c>
      <c r="C55" s="611">
        <v>4212</v>
      </c>
      <c r="D55" s="610" t="s">
        <v>814</v>
      </c>
      <c r="E55" s="611"/>
      <c r="F55" s="626"/>
      <c r="H55" s="613"/>
    </row>
    <row r="56" spans="1:8" ht="21.75">
      <c r="A56" s="607" t="s">
        <v>101</v>
      </c>
      <c r="B56" s="625" t="s">
        <v>655</v>
      </c>
      <c r="C56" s="609">
        <v>703970</v>
      </c>
      <c r="D56" s="610" t="s">
        <v>111</v>
      </c>
      <c r="E56" s="611"/>
      <c r="F56" s="626"/>
      <c r="H56" s="613"/>
    </row>
    <row r="57" spans="1:8" ht="21.75">
      <c r="A57" s="607" t="s">
        <v>68</v>
      </c>
      <c r="B57" s="627" t="s">
        <v>655</v>
      </c>
      <c r="C57" s="609">
        <v>9179528</v>
      </c>
      <c r="D57" s="610" t="s">
        <v>111</v>
      </c>
      <c r="E57" s="611"/>
      <c r="F57" s="626"/>
      <c r="H57" s="613"/>
    </row>
    <row r="58" spans="1:8" ht="21.75">
      <c r="A58" s="607" t="s">
        <v>88</v>
      </c>
      <c r="B58" s="627" t="s">
        <v>656</v>
      </c>
      <c r="C58" s="609">
        <v>8409083</v>
      </c>
      <c r="D58" s="610" t="s">
        <v>763</v>
      </c>
      <c r="E58" s="611"/>
      <c r="F58" s="626"/>
      <c r="H58" s="613"/>
    </row>
    <row r="59" spans="1:8" ht="21.75">
      <c r="A59" s="607" t="s">
        <v>27</v>
      </c>
      <c r="B59" s="625" t="s">
        <v>658</v>
      </c>
      <c r="C59" s="609">
        <v>27000</v>
      </c>
      <c r="D59" s="610" t="s">
        <v>39</v>
      </c>
      <c r="E59" s="611"/>
      <c r="F59" s="626"/>
      <c r="H59" s="613"/>
    </row>
    <row r="60" spans="1:8" ht="21.75">
      <c r="A60" s="607" t="s">
        <v>99</v>
      </c>
      <c r="B60" s="625"/>
      <c r="C60" s="609" t="s">
        <v>39</v>
      </c>
      <c r="D60" s="610" t="s">
        <v>39</v>
      </c>
      <c r="E60" s="611"/>
      <c r="F60" s="626"/>
      <c r="H60" s="613"/>
    </row>
    <row r="61" spans="1:8" ht="21.75">
      <c r="A61" s="607" t="s">
        <v>564</v>
      </c>
      <c r="B61" s="625" t="s">
        <v>660</v>
      </c>
      <c r="C61" s="609">
        <v>1021691</v>
      </c>
      <c r="D61" s="610" t="s">
        <v>785</v>
      </c>
      <c r="E61" s="611"/>
      <c r="F61" s="626"/>
      <c r="H61" s="613"/>
    </row>
    <row r="62" spans="1:8" ht="21.75">
      <c r="A62" s="607" t="s">
        <v>330</v>
      </c>
      <c r="B62" s="625" t="s">
        <v>661</v>
      </c>
      <c r="C62" s="609">
        <v>3544944</v>
      </c>
      <c r="D62" s="610" t="s">
        <v>39</v>
      </c>
      <c r="E62" s="611"/>
      <c r="F62" s="626"/>
      <c r="H62" s="613"/>
    </row>
    <row r="63" spans="1:8" ht="21.75">
      <c r="A63" s="607" t="s">
        <v>568</v>
      </c>
      <c r="B63" s="625" t="s">
        <v>685</v>
      </c>
      <c r="C63" s="609">
        <v>174570</v>
      </c>
      <c r="D63" s="610" t="s">
        <v>39</v>
      </c>
      <c r="E63" s="611"/>
      <c r="F63" s="626"/>
      <c r="H63" s="613"/>
    </row>
    <row r="64" spans="1:8" ht="21.75">
      <c r="A64" s="607" t="s">
        <v>70</v>
      </c>
      <c r="B64" s="625" t="s">
        <v>686</v>
      </c>
      <c r="C64" s="609">
        <v>1227300</v>
      </c>
      <c r="D64" s="610" t="s">
        <v>39</v>
      </c>
      <c r="E64" s="611"/>
      <c r="F64" s="626"/>
      <c r="H64" s="613"/>
    </row>
    <row r="65" spans="1:8" ht="21.75">
      <c r="A65" s="607" t="s">
        <v>98</v>
      </c>
      <c r="B65" s="625" t="s">
        <v>662</v>
      </c>
      <c r="C65" s="611">
        <v>4127177</v>
      </c>
      <c r="D65" s="610" t="s">
        <v>39</v>
      </c>
      <c r="E65" s="611"/>
      <c r="F65" s="626"/>
      <c r="H65" s="613"/>
    </row>
    <row r="66" spans="1:8" ht="21.75">
      <c r="A66" s="607" t="s">
        <v>97</v>
      </c>
      <c r="B66" s="625" t="s">
        <v>663</v>
      </c>
      <c r="C66" s="611">
        <v>3073176</v>
      </c>
      <c r="D66" s="610" t="s">
        <v>770</v>
      </c>
      <c r="E66" s="611"/>
      <c r="F66" s="626"/>
      <c r="H66" s="613"/>
    </row>
    <row r="67" spans="1:8" ht="21.75">
      <c r="A67" s="607" t="s">
        <v>331</v>
      </c>
      <c r="B67" s="625" t="s">
        <v>664</v>
      </c>
      <c r="C67" s="609">
        <v>2385983</v>
      </c>
      <c r="D67" s="610" t="s">
        <v>774</v>
      </c>
      <c r="E67" s="611" t="s">
        <v>92</v>
      </c>
      <c r="F67" s="626"/>
      <c r="H67" s="613"/>
    </row>
    <row r="68" spans="1:8" ht="21.75">
      <c r="A68" s="607" t="s">
        <v>352</v>
      </c>
      <c r="B68" s="625" t="s">
        <v>665</v>
      </c>
      <c r="C68" s="617">
        <v>345892</v>
      </c>
      <c r="D68" s="610" t="s">
        <v>789</v>
      </c>
      <c r="E68" s="611"/>
      <c r="F68" s="626"/>
      <c r="H68" s="613"/>
    </row>
    <row r="69" spans="1:8" ht="21.75">
      <c r="A69" s="607" t="s">
        <v>860</v>
      </c>
      <c r="B69" s="625" t="s">
        <v>667</v>
      </c>
      <c r="C69" s="609">
        <v>324400</v>
      </c>
      <c r="D69" s="610" t="s">
        <v>39</v>
      </c>
      <c r="E69" s="611"/>
      <c r="F69" s="626"/>
      <c r="H69" s="613"/>
    </row>
    <row r="70" spans="1:8" ht="21.75">
      <c r="A70" s="607" t="s">
        <v>95</v>
      </c>
      <c r="B70" s="625" t="s">
        <v>668</v>
      </c>
      <c r="C70" s="609">
        <v>2063600</v>
      </c>
      <c r="D70" s="610" t="s">
        <v>39</v>
      </c>
      <c r="E70" s="611"/>
      <c r="F70" s="626"/>
      <c r="H70" s="613"/>
    </row>
    <row r="71" spans="1:8" ht="21.75">
      <c r="A71" s="607" t="s">
        <v>96</v>
      </c>
      <c r="B71" s="625" t="s">
        <v>666</v>
      </c>
      <c r="C71" s="609">
        <v>1338978</v>
      </c>
      <c r="D71" s="610" t="s">
        <v>624</v>
      </c>
      <c r="E71" s="611"/>
      <c r="F71" s="626"/>
      <c r="H71" s="613"/>
    </row>
    <row r="72" spans="1:8" ht="21.75">
      <c r="A72" s="607" t="s">
        <v>565</v>
      </c>
      <c r="B72" s="625" t="s">
        <v>659</v>
      </c>
      <c r="C72" s="609" t="s">
        <v>39</v>
      </c>
      <c r="D72" s="610" t="s">
        <v>39</v>
      </c>
      <c r="E72" s="611"/>
      <c r="F72" s="626"/>
      <c r="H72" s="613"/>
    </row>
    <row r="73" spans="1:8" ht="21.75">
      <c r="A73" s="607" t="s">
        <v>566</v>
      </c>
      <c r="B73" s="625"/>
      <c r="C73" s="609">
        <v>12440056</v>
      </c>
      <c r="D73" s="610" t="s">
        <v>39</v>
      </c>
      <c r="E73" s="611"/>
      <c r="F73" s="626"/>
      <c r="H73" s="615"/>
    </row>
    <row r="74" spans="1:6" ht="21.75">
      <c r="A74" s="607" t="s">
        <v>567</v>
      </c>
      <c r="B74" s="625"/>
      <c r="C74" s="609" t="s">
        <v>39</v>
      </c>
      <c r="D74" s="616" t="s">
        <v>39</v>
      </c>
      <c r="E74" s="611"/>
      <c r="F74" s="626"/>
    </row>
    <row r="75" spans="1:8" ht="21.75">
      <c r="A75" s="607" t="s">
        <v>38</v>
      </c>
      <c r="B75" s="625" t="s">
        <v>669</v>
      </c>
      <c r="C75" s="609"/>
      <c r="D75" s="610" t="s">
        <v>39</v>
      </c>
      <c r="E75" s="609">
        <v>38147317</v>
      </c>
      <c r="F75" s="612" t="s">
        <v>815</v>
      </c>
      <c r="H75" s="613"/>
    </row>
    <row r="76" spans="1:8" ht="21.75">
      <c r="A76" s="607" t="s">
        <v>819</v>
      </c>
      <c r="B76" s="625" t="s">
        <v>674</v>
      </c>
      <c r="C76" s="609"/>
      <c r="D76" s="616" t="s">
        <v>39</v>
      </c>
      <c r="E76" s="609">
        <v>1</v>
      </c>
      <c r="F76" s="626" t="s">
        <v>786</v>
      </c>
      <c r="H76" s="613"/>
    </row>
    <row r="77" spans="1:8" ht="21.75">
      <c r="A77" s="607" t="s">
        <v>820</v>
      </c>
      <c r="B77" s="625" t="s">
        <v>683</v>
      </c>
      <c r="C77" s="611"/>
      <c r="D77" s="610" t="s">
        <v>39</v>
      </c>
      <c r="E77" s="609" t="s">
        <v>39</v>
      </c>
      <c r="F77" s="626" t="s">
        <v>39</v>
      </c>
      <c r="H77" s="613"/>
    </row>
    <row r="78" spans="1:8" ht="21.75">
      <c r="A78" s="607" t="s">
        <v>824</v>
      </c>
      <c r="B78" s="625" t="s">
        <v>671</v>
      </c>
      <c r="C78" s="609"/>
      <c r="D78" s="610" t="s">
        <v>39</v>
      </c>
      <c r="E78" s="609">
        <v>1303900</v>
      </c>
      <c r="F78" s="626" t="s">
        <v>39</v>
      </c>
      <c r="H78" s="613"/>
    </row>
    <row r="79" spans="1:8" ht="21.75">
      <c r="A79" s="607" t="s">
        <v>825</v>
      </c>
      <c r="B79" s="625" t="s">
        <v>670</v>
      </c>
      <c r="C79" s="609"/>
      <c r="D79" s="610" t="s">
        <v>39</v>
      </c>
      <c r="E79" s="611">
        <v>1103914</v>
      </c>
      <c r="F79" s="612" t="s">
        <v>774</v>
      </c>
      <c r="H79" s="613"/>
    </row>
    <row r="80" spans="1:8" ht="21.75">
      <c r="A80" s="607" t="s">
        <v>26</v>
      </c>
      <c r="B80" s="625" t="s">
        <v>675</v>
      </c>
      <c r="C80" s="609"/>
      <c r="D80" s="610" t="s">
        <v>39</v>
      </c>
      <c r="E80" s="611">
        <v>8944692</v>
      </c>
      <c r="F80" s="612" t="s">
        <v>791</v>
      </c>
      <c r="H80" s="613"/>
    </row>
    <row r="81" spans="1:8" ht="21.75">
      <c r="A81" s="607" t="s">
        <v>63</v>
      </c>
      <c r="B81" s="625" t="s">
        <v>676</v>
      </c>
      <c r="C81" s="611"/>
      <c r="D81" s="610"/>
      <c r="E81" s="611">
        <v>9156785</v>
      </c>
      <c r="F81" s="612" t="s">
        <v>360</v>
      </c>
      <c r="H81" s="613"/>
    </row>
    <row r="82" spans="1:8" ht="21.75">
      <c r="A82" s="607" t="s">
        <v>821</v>
      </c>
      <c r="B82" s="625" t="s">
        <v>673</v>
      </c>
      <c r="C82" s="611"/>
      <c r="D82" s="610"/>
      <c r="E82" s="609">
        <v>27000</v>
      </c>
      <c r="F82" s="626" t="s">
        <v>39</v>
      </c>
      <c r="H82" s="613"/>
    </row>
    <row r="83" spans="1:8" ht="21.75">
      <c r="A83" s="607" t="s">
        <v>822</v>
      </c>
      <c r="B83" s="628" t="s">
        <v>672</v>
      </c>
      <c r="C83" s="609"/>
      <c r="D83" s="610"/>
      <c r="E83" s="609">
        <v>182696</v>
      </c>
      <c r="F83" s="626" t="s">
        <v>816</v>
      </c>
      <c r="H83" s="613"/>
    </row>
    <row r="84" spans="1:8" ht="21.75">
      <c r="A84" s="607" t="s">
        <v>823</v>
      </c>
      <c r="B84" s="625"/>
      <c r="C84" s="611"/>
      <c r="D84" s="610"/>
      <c r="E84" s="611">
        <v>231000</v>
      </c>
      <c r="F84" s="626" t="s">
        <v>39</v>
      </c>
      <c r="H84" s="613"/>
    </row>
    <row r="85" spans="1:8" ht="21.75">
      <c r="A85" s="607"/>
      <c r="B85" s="608"/>
      <c r="C85" s="609"/>
      <c r="D85" s="610"/>
      <c r="E85" s="609"/>
      <c r="F85" s="626"/>
      <c r="H85" s="615"/>
    </row>
    <row r="86" spans="1:6" ht="21.75">
      <c r="A86" s="607"/>
      <c r="B86" s="608"/>
      <c r="C86" s="611"/>
      <c r="D86" s="610"/>
      <c r="E86" s="609"/>
      <c r="F86" s="626"/>
    </row>
    <row r="87" spans="1:6" ht="21.75">
      <c r="A87" s="607"/>
      <c r="B87" s="608"/>
      <c r="C87" s="629"/>
      <c r="D87" s="630"/>
      <c r="E87" s="631"/>
      <c r="F87" s="630"/>
    </row>
    <row r="88" spans="1:6" ht="22.5" thickBot="1">
      <c r="A88" s="619"/>
      <c r="B88" s="620"/>
      <c r="C88" s="598">
        <v>59097308</v>
      </c>
      <c r="D88" s="599" t="s">
        <v>765</v>
      </c>
      <c r="E88" s="598">
        <v>59097308</v>
      </c>
      <c r="F88" s="599" t="s">
        <v>765</v>
      </c>
    </row>
    <row r="89" ht="15.75" thickTop="1"/>
    <row r="94" spans="1:6" ht="18.75">
      <c r="A94" s="703" t="s">
        <v>37</v>
      </c>
      <c r="B94" s="704"/>
      <c r="C94" s="704"/>
      <c r="D94" s="704"/>
      <c r="E94" s="704"/>
      <c r="F94" s="704"/>
    </row>
    <row r="95" spans="1:6" ht="18.75">
      <c r="A95" s="703" t="s">
        <v>826</v>
      </c>
      <c r="B95" s="703"/>
      <c r="C95" s="703"/>
      <c r="D95" s="703"/>
      <c r="E95" s="703"/>
      <c r="F95" s="703"/>
    </row>
    <row r="96" spans="1:6" ht="18.75">
      <c r="A96" s="705" t="s">
        <v>818</v>
      </c>
      <c r="B96" s="706"/>
      <c r="C96" s="706"/>
      <c r="D96" s="706"/>
      <c r="E96" s="706"/>
      <c r="F96" s="706"/>
    </row>
    <row r="97" spans="1:6" ht="12.75" customHeight="1">
      <c r="A97" s="689" t="s">
        <v>11</v>
      </c>
      <c r="B97" s="691" t="s">
        <v>12</v>
      </c>
      <c r="C97" s="693" t="s">
        <v>13</v>
      </c>
      <c r="D97" s="693"/>
      <c r="E97" s="693" t="s">
        <v>14</v>
      </c>
      <c r="F97" s="693"/>
    </row>
    <row r="98" spans="1:6" ht="12.75" customHeight="1">
      <c r="A98" s="690"/>
      <c r="B98" s="692"/>
      <c r="C98" s="693"/>
      <c r="D98" s="693"/>
      <c r="E98" s="693"/>
      <c r="F98" s="693"/>
    </row>
    <row r="99" spans="1:6" ht="18.75">
      <c r="A99" s="632" t="s">
        <v>627</v>
      </c>
      <c r="B99" s="623" t="s">
        <v>657</v>
      </c>
      <c r="C99" s="633" t="s">
        <v>39</v>
      </c>
      <c r="D99" s="634" t="s">
        <v>39</v>
      </c>
      <c r="E99" s="635"/>
      <c r="F99" s="606"/>
    </row>
    <row r="100" spans="1:8" ht="21.75">
      <c r="A100" s="636" t="s">
        <v>65</v>
      </c>
      <c r="B100" s="625" t="s">
        <v>655</v>
      </c>
      <c r="C100" s="611">
        <v>7918489</v>
      </c>
      <c r="D100" s="610" t="s">
        <v>339</v>
      </c>
      <c r="E100" s="637"/>
      <c r="F100" s="612"/>
      <c r="H100" s="613"/>
    </row>
    <row r="101" spans="1:8" ht="21.75">
      <c r="A101" s="636" t="s">
        <v>66</v>
      </c>
      <c r="B101" s="625" t="s">
        <v>655</v>
      </c>
      <c r="C101" s="611">
        <v>787254</v>
      </c>
      <c r="D101" s="610" t="s">
        <v>809</v>
      </c>
      <c r="E101" s="637"/>
      <c r="F101" s="612"/>
      <c r="H101" s="613"/>
    </row>
    <row r="102" spans="1:8" ht="21.75">
      <c r="A102" s="636" t="s">
        <v>67</v>
      </c>
      <c r="B102" s="625" t="s">
        <v>655</v>
      </c>
      <c r="C102" s="611">
        <v>4212</v>
      </c>
      <c r="D102" s="610" t="s">
        <v>814</v>
      </c>
      <c r="E102" s="637"/>
      <c r="F102" s="612"/>
      <c r="H102" s="613"/>
    </row>
    <row r="103" spans="1:8" ht="21.75">
      <c r="A103" s="636" t="s">
        <v>101</v>
      </c>
      <c r="B103" s="625" t="s">
        <v>655</v>
      </c>
      <c r="C103" s="609">
        <v>703970</v>
      </c>
      <c r="D103" s="610" t="s">
        <v>111</v>
      </c>
      <c r="E103" s="637"/>
      <c r="F103" s="612"/>
      <c r="H103" s="613"/>
    </row>
    <row r="104" spans="1:8" ht="21.75">
      <c r="A104" s="636" t="s">
        <v>68</v>
      </c>
      <c r="B104" s="627" t="s">
        <v>655</v>
      </c>
      <c r="C104" s="609">
        <v>9179528</v>
      </c>
      <c r="D104" s="610" t="s">
        <v>111</v>
      </c>
      <c r="E104" s="637"/>
      <c r="F104" s="612"/>
      <c r="H104" s="613"/>
    </row>
    <row r="105" spans="1:8" ht="21.75">
      <c r="A105" s="636" t="s">
        <v>88</v>
      </c>
      <c r="B105" s="627" t="s">
        <v>656</v>
      </c>
      <c r="C105" s="609">
        <v>8409083</v>
      </c>
      <c r="D105" s="610" t="s">
        <v>763</v>
      </c>
      <c r="E105" s="637"/>
      <c r="F105" s="612"/>
      <c r="H105" s="613"/>
    </row>
    <row r="106" spans="1:8" ht="21.75">
      <c r="A106" s="636" t="s">
        <v>27</v>
      </c>
      <c r="B106" s="625" t="s">
        <v>658</v>
      </c>
      <c r="C106" s="609">
        <v>27000</v>
      </c>
      <c r="D106" s="610" t="s">
        <v>39</v>
      </c>
      <c r="E106" s="637"/>
      <c r="F106" s="612"/>
      <c r="H106" s="613"/>
    </row>
    <row r="107" spans="1:8" ht="18.75">
      <c r="A107" s="636" t="s">
        <v>99</v>
      </c>
      <c r="B107" s="625"/>
      <c r="C107" s="638" t="s">
        <v>39</v>
      </c>
      <c r="D107" s="639" t="s">
        <v>39</v>
      </c>
      <c r="E107" s="637"/>
      <c r="F107" s="612"/>
      <c r="H107" s="640"/>
    </row>
    <row r="108" spans="1:6" ht="21.75">
      <c r="A108" s="636" t="s">
        <v>363</v>
      </c>
      <c r="B108" s="625" t="s">
        <v>660</v>
      </c>
      <c r="C108" s="638" t="s">
        <v>39</v>
      </c>
      <c r="D108" s="639" t="s">
        <v>39</v>
      </c>
      <c r="E108" s="637"/>
      <c r="F108" s="612"/>
    </row>
    <row r="109" spans="1:6" ht="21.75">
      <c r="A109" s="636" t="s">
        <v>364</v>
      </c>
      <c r="B109" s="625" t="s">
        <v>661</v>
      </c>
      <c r="C109" s="638" t="s">
        <v>39</v>
      </c>
      <c r="D109" s="639" t="s">
        <v>39</v>
      </c>
      <c r="E109" s="637"/>
      <c r="F109" s="612"/>
    </row>
    <row r="110" spans="1:6" ht="18.75">
      <c r="A110" s="636" t="s">
        <v>370</v>
      </c>
      <c r="B110" s="625" t="s">
        <v>685</v>
      </c>
      <c r="C110" s="638" t="s">
        <v>39</v>
      </c>
      <c r="D110" s="639" t="s">
        <v>39</v>
      </c>
      <c r="E110" s="637"/>
      <c r="F110" s="612"/>
    </row>
    <row r="111" spans="1:6" ht="18.75">
      <c r="A111" s="636" t="s">
        <v>70</v>
      </c>
      <c r="B111" s="625" t="s">
        <v>686</v>
      </c>
      <c r="C111" s="638" t="s">
        <v>39</v>
      </c>
      <c r="D111" s="639" t="s">
        <v>39</v>
      </c>
      <c r="E111" s="637"/>
      <c r="F111" s="612"/>
    </row>
    <row r="112" spans="1:6" ht="18.75">
      <c r="A112" s="636" t="s">
        <v>98</v>
      </c>
      <c r="B112" s="625" t="s">
        <v>662</v>
      </c>
      <c r="C112" s="638" t="s">
        <v>39</v>
      </c>
      <c r="D112" s="639" t="s">
        <v>39</v>
      </c>
      <c r="E112" s="637"/>
      <c r="F112" s="612"/>
    </row>
    <row r="113" spans="1:6" ht="18.75">
      <c r="A113" s="636" t="s">
        <v>97</v>
      </c>
      <c r="B113" s="625" t="s">
        <v>663</v>
      </c>
      <c r="C113" s="638" t="s">
        <v>39</v>
      </c>
      <c r="D113" s="639" t="s">
        <v>39</v>
      </c>
      <c r="E113" s="637"/>
      <c r="F113" s="612"/>
    </row>
    <row r="114" spans="1:6" ht="21.75">
      <c r="A114" s="636" t="s">
        <v>365</v>
      </c>
      <c r="B114" s="625" t="s">
        <v>664</v>
      </c>
      <c r="C114" s="638" t="s">
        <v>39</v>
      </c>
      <c r="D114" s="639" t="s">
        <v>39</v>
      </c>
      <c r="E114" s="637" t="s">
        <v>92</v>
      </c>
      <c r="F114" s="612"/>
    </row>
    <row r="115" spans="1:6" ht="21.75">
      <c r="A115" s="636" t="s">
        <v>366</v>
      </c>
      <c r="B115" s="625" t="s">
        <v>665</v>
      </c>
      <c r="C115" s="638" t="s">
        <v>39</v>
      </c>
      <c r="D115" s="639" t="s">
        <v>39</v>
      </c>
      <c r="E115" s="637"/>
      <c r="F115" s="612"/>
    </row>
    <row r="116" spans="1:6" ht="21.75">
      <c r="A116" s="636" t="s">
        <v>846</v>
      </c>
      <c r="B116" s="625" t="s">
        <v>667</v>
      </c>
      <c r="C116" s="638" t="s">
        <v>39</v>
      </c>
      <c r="D116" s="639" t="s">
        <v>39</v>
      </c>
      <c r="E116" s="637"/>
      <c r="F116" s="612"/>
    </row>
    <row r="117" spans="1:6" ht="18.75">
      <c r="A117" s="636" t="s">
        <v>95</v>
      </c>
      <c r="B117" s="625" t="s">
        <v>668</v>
      </c>
      <c r="C117" s="638" t="s">
        <v>39</v>
      </c>
      <c r="D117" s="639" t="s">
        <v>39</v>
      </c>
      <c r="E117" s="637"/>
      <c r="F117" s="612"/>
    </row>
    <row r="118" spans="1:6" ht="18.75">
      <c r="A118" s="636" t="s">
        <v>96</v>
      </c>
      <c r="B118" s="625" t="s">
        <v>666</v>
      </c>
      <c r="C118" s="638" t="s">
        <v>39</v>
      </c>
      <c r="D118" s="639" t="s">
        <v>39</v>
      </c>
      <c r="E118" s="637"/>
      <c r="F118" s="612"/>
    </row>
    <row r="119" spans="1:6" ht="21.75">
      <c r="A119" s="636" t="s">
        <v>367</v>
      </c>
      <c r="B119" s="625" t="s">
        <v>659</v>
      </c>
      <c r="C119" s="638" t="s">
        <v>39</v>
      </c>
      <c r="D119" s="639" t="s">
        <v>39</v>
      </c>
      <c r="E119" s="637"/>
      <c r="F119" s="612"/>
    </row>
    <row r="120" spans="1:6" ht="21.75">
      <c r="A120" s="636" t="s">
        <v>368</v>
      </c>
      <c r="B120" s="625"/>
      <c r="C120" s="638" t="s">
        <v>39</v>
      </c>
      <c r="D120" s="639" t="s">
        <v>39</v>
      </c>
      <c r="E120" s="637"/>
      <c r="F120" s="612"/>
    </row>
    <row r="121" spans="1:6" ht="21.75">
      <c r="A121" s="636" t="s">
        <v>369</v>
      </c>
      <c r="B121" s="625"/>
      <c r="C121" s="638" t="s">
        <v>39</v>
      </c>
      <c r="D121" s="641" t="s">
        <v>39</v>
      </c>
      <c r="E121" s="637"/>
      <c r="F121" s="612"/>
    </row>
    <row r="122" spans="1:6" ht="18.75">
      <c r="A122" s="636" t="s">
        <v>38</v>
      </c>
      <c r="B122" s="625" t="s">
        <v>669</v>
      </c>
      <c r="C122" s="638"/>
      <c r="D122" s="639"/>
      <c r="E122" s="638" t="s">
        <v>39</v>
      </c>
      <c r="F122" s="612" t="s">
        <v>39</v>
      </c>
    </row>
    <row r="123" spans="1:8" ht="21.75">
      <c r="A123" s="636" t="s">
        <v>827</v>
      </c>
      <c r="B123" s="625" t="s">
        <v>674</v>
      </c>
      <c r="C123" s="638"/>
      <c r="D123" s="641"/>
      <c r="E123" s="609">
        <v>1</v>
      </c>
      <c r="F123" s="626" t="s">
        <v>786</v>
      </c>
      <c r="H123" s="613"/>
    </row>
    <row r="124" spans="1:8" ht="21.75">
      <c r="A124" s="636" t="s">
        <v>681</v>
      </c>
      <c r="B124" s="625" t="s">
        <v>683</v>
      </c>
      <c r="C124" s="637"/>
      <c r="D124" s="639"/>
      <c r="E124" s="609" t="s">
        <v>39</v>
      </c>
      <c r="F124" s="626" t="s">
        <v>39</v>
      </c>
      <c r="H124" s="613"/>
    </row>
    <row r="125" spans="1:8" ht="21.75">
      <c r="A125" s="636" t="s">
        <v>828</v>
      </c>
      <c r="B125" s="625" t="s">
        <v>671</v>
      </c>
      <c r="C125" s="638"/>
      <c r="D125" s="639"/>
      <c r="E125" s="609">
        <v>1303900</v>
      </c>
      <c r="F125" s="626" t="s">
        <v>39</v>
      </c>
      <c r="H125" s="613"/>
    </row>
    <row r="126" spans="1:8" ht="21.75">
      <c r="A126" s="636" t="s">
        <v>829</v>
      </c>
      <c r="B126" s="625" t="s">
        <v>670</v>
      </c>
      <c r="C126" s="638"/>
      <c r="D126" s="639"/>
      <c r="E126" s="611">
        <v>1103914</v>
      </c>
      <c r="F126" s="612" t="s">
        <v>774</v>
      </c>
      <c r="H126" s="613"/>
    </row>
    <row r="127" spans="1:8" ht="21.75">
      <c r="A127" s="636" t="s">
        <v>26</v>
      </c>
      <c r="B127" s="625" t="s">
        <v>675</v>
      </c>
      <c r="C127" s="638"/>
      <c r="D127" s="639"/>
      <c r="E127" s="611">
        <v>13504352</v>
      </c>
      <c r="F127" s="612" t="s">
        <v>362</v>
      </c>
      <c r="H127" s="613"/>
    </row>
    <row r="128" spans="1:8" ht="21.75">
      <c r="A128" s="636" t="s">
        <v>63</v>
      </c>
      <c r="B128" s="625" t="s">
        <v>676</v>
      </c>
      <c r="C128" s="637"/>
      <c r="D128" s="639"/>
      <c r="E128" s="611">
        <v>10676672</v>
      </c>
      <c r="F128" s="612" t="s">
        <v>774</v>
      </c>
      <c r="H128" s="613"/>
    </row>
    <row r="129" spans="1:8" ht="21.75">
      <c r="A129" s="636" t="s">
        <v>682</v>
      </c>
      <c r="B129" s="625" t="s">
        <v>673</v>
      </c>
      <c r="C129" s="637"/>
      <c r="D129" s="639"/>
      <c r="E129" s="609">
        <v>27000</v>
      </c>
      <c r="F129" s="626" t="s">
        <v>39</v>
      </c>
      <c r="H129" s="613"/>
    </row>
    <row r="130" spans="1:8" ht="21.75">
      <c r="A130" s="636" t="s">
        <v>385</v>
      </c>
      <c r="B130" s="628" t="s">
        <v>672</v>
      </c>
      <c r="C130" s="638"/>
      <c r="D130" s="639"/>
      <c r="E130" s="609">
        <v>182696</v>
      </c>
      <c r="F130" s="626" t="s">
        <v>816</v>
      </c>
      <c r="H130" s="613"/>
    </row>
    <row r="131" spans="1:8" ht="21.75">
      <c r="A131" s="636" t="s">
        <v>684</v>
      </c>
      <c r="B131" s="625"/>
      <c r="C131" s="637"/>
      <c r="D131" s="639"/>
      <c r="E131" s="611">
        <v>231000</v>
      </c>
      <c r="F131" s="626" t="s">
        <v>39</v>
      </c>
      <c r="H131" s="613"/>
    </row>
    <row r="132" spans="1:8" ht="18.75">
      <c r="A132" s="636"/>
      <c r="B132" s="625"/>
      <c r="C132" s="638"/>
      <c r="D132" s="639"/>
      <c r="E132" s="638"/>
      <c r="F132" s="612"/>
      <c r="H132" s="640"/>
    </row>
    <row r="133" spans="1:6" ht="18.75">
      <c r="A133" s="636"/>
      <c r="B133" s="625"/>
      <c r="C133" s="637"/>
      <c r="D133" s="639"/>
      <c r="E133" s="638"/>
      <c r="F133" s="612"/>
    </row>
    <row r="134" spans="1:6" ht="18.75">
      <c r="A134" s="636"/>
      <c r="B134" s="625"/>
      <c r="C134" s="642"/>
      <c r="D134" s="643"/>
      <c r="E134" s="644"/>
      <c r="F134" s="643"/>
    </row>
    <row r="135" spans="1:6" ht="19.5" thickBot="1">
      <c r="A135" s="645"/>
      <c r="B135" s="646"/>
      <c r="C135" s="647">
        <v>27029537</v>
      </c>
      <c r="D135" s="600" t="s">
        <v>764</v>
      </c>
      <c r="E135" s="647">
        <v>27029537</v>
      </c>
      <c r="F135" s="600" t="s">
        <v>764</v>
      </c>
    </row>
    <row r="136" ht="15.75" thickTop="1"/>
    <row r="170" ht="15">
      <c r="E170" s="589" t="s">
        <v>92</v>
      </c>
    </row>
  </sheetData>
  <sheetProtection/>
  <mergeCells count="21">
    <mergeCell ref="A94:F94"/>
    <mergeCell ref="A95:F95"/>
    <mergeCell ref="A96:F96"/>
    <mergeCell ref="A97:A98"/>
    <mergeCell ref="B97:B98"/>
    <mergeCell ref="C97:D98"/>
    <mergeCell ref="E97:F98"/>
    <mergeCell ref="A47:F47"/>
    <mergeCell ref="A48:F48"/>
    <mergeCell ref="A49:F49"/>
    <mergeCell ref="A50:A51"/>
    <mergeCell ref="B50:B51"/>
    <mergeCell ref="C50:D51"/>
    <mergeCell ref="E50:F51"/>
    <mergeCell ref="A1:F1"/>
    <mergeCell ref="A2:F2"/>
    <mergeCell ref="A3:F3"/>
    <mergeCell ref="A4:A5"/>
    <mergeCell ref="B4:B5"/>
    <mergeCell ref="C4:D5"/>
    <mergeCell ref="E4:F5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46">
      <selection activeCell="H48" sqref="H48"/>
    </sheetView>
  </sheetViews>
  <sheetFormatPr defaultColWidth="9.140625" defaultRowHeight="12.75"/>
  <cols>
    <col min="1" max="1" width="10.421875" style="94" customWidth="1"/>
    <col min="2" max="2" width="40.00390625" style="94" customWidth="1"/>
    <col min="3" max="3" width="15.7109375" style="94" customWidth="1"/>
    <col min="4" max="4" width="11.00390625" style="94" customWidth="1"/>
    <col min="5" max="5" width="10.8515625" style="94" customWidth="1"/>
    <col min="6" max="6" width="12.140625" style="94" customWidth="1"/>
    <col min="7" max="7" width="14.00390625" style="94" customWidth="1"/>
    <col min="8" max="8" width="14.28125" style="94" customWidth="1"/>
    <col min="9" max="9" width="16.57421875" style="94" customWidth="1"/>
    <col min="10" max="16384" width="9.140625" style="94" customWidth="1"/>
  </cols>
  <sheetData>
    <row r="1" ht="24">
      <c r="D1" s="94" t="s">
        <v>300</v>
      </c>
    </row>
    <row r="2" ht="24">
      <c r="C2" s="94" t="s">
        <v>456</v>
      </c>
    </row>
    <row r="3" spans="1:9" ht="24">
      <c r="A3" s="218"/>
      <c r="B3" s="218"/>
      <c r="C3" s="218" t="s">
        <v>457</v>
      </c>
      <c r="D3" s="218"/>
      <c r="E3" s="218"/>
      <c r="F3" s="218"/>
      <c r="G3" s="218"/>
      <c r="H3" s="218"/>
      <c r="I3" s="218"/>
    </row>
    <row r="4" spans="1:9" ht="24">
      <c r="A4" s="95" t="s">
        <v>454</v>
      </c>
      <c r="B4" s="403" t="s">
        <v>302</v>
      </c>
      <c r="C4" s="421" t="s">
        <v>453</v>
      </c>
      <c r="D4" s="422"/>
      <c r="E4" s="95" t="s">
        <v>448</v>
      </c>
      <c r="F4" s="403" t="s">
        <v>449</v>
      </c>
      <c r="G4" s="403" t="s">
        <v>450</v>
      </c>
      <c r="H4" s="403" t="s">
        <v>452</v>
      </c>
      <c r="I4" s="403" t="s">
        <v>304</v>
      </c>
    </row>
    <row r="5" spans="1:9" ht="24">
      <c r="A5" s="245" t="s">
        <v>455</v>
      </c>
      <c r="B5" s="229"/>
      <c r="C5" s="405" t="s">
        <v>446</v>
      </c>
      <c r="D5" s="238" t="s">
        <v>447</v>
      </c>
      <c r="E5" s="218"/>
      <c r="F5" s="229"/>
      <c r="G5" s="229" t="s">
        <v>451</v>
      </c>
      <c r="H5" s="229"/>
      <c r="I5" s="229"/>
    </row>
    <row r="6" spans="1:9" ht="48">
      <c r="A6" s="423">
        <v>19554</v>
      </c>
      <c r="B6" s="309" t="s">
        <v>465</v>
      </c>
      <c r="C6" s="293">
        <v>52400</v>
      </c>
      <c r="D6" s="224"/>
      <c r="E6" s="224" t="s">
        <v>39</v>
      </c>
      <c r="F6" s="293" t="s">
        <v>39</v>
      </c>
      <c r="G6" s="224" t="s">
        <v>39</v>
      </c>
      <c r="H6" s="224" t="s">
        <v>39</v>
      </c>
      <c r="I6" s="224" t="s">
        <v>475</v>
      </c>
    </row>
    <row r="7" spans="1:9" ht="48">
      <c r="A7" s="423">
        <v>19554</v>
      </c>
      <c r="B7" s="309" t="s">
        <v>458</v>
      </c>
      <c r="C7" s="293">
        <v>93000</v>
      </c>
      <c r="D7" s="224"/>
      <c r="E7" s="224"/>
      <c r="F7" s="293">
        <v>50000</v>
      </c>
      <c r="G7" s="224"/>
      <c r="H7" s="224"/>
      <c r="I7" s="224" t="s">
        <v>473</v>
      </c>
    </row>
    <row r="8" spans="1:9" ht="48">
      <c r="A8" s="423">
        <v>19554</v>
      </c>
      <c r="B8" s="309" t="s">
        <v>459</v>
      </c>
      <c r="C8" s="293">
        <v>91000</v>
      </c>
      <c r="D8" s="224"/>
      <c r="E8" s="224"/>
      <c r="F8" s="293">
        <v>66300</v>
      </c>
      <c r="G8" s="224"/>
      <c r="H8" s="224"/>
      <c r="I8" s="224" t="s">
        <v>474</v>
      </c>
    </row>
    <row r="9" spans="1:9" ht="48">
      <c r="A9" s="423">
        <v>19554</v>
      </c>
      <c r="B9" s="309" t="s">
        <v>460</v>
      </c>
      <c r="C9" s="293">
        <v>81600</v>
      </c>
      <c r="D9" s="224"/>
      <c r="E9" s="224"/>
      <c r="F9" s="293">
        <v>47000</v>
      </c>
      <c r="G9" s="224"/>
      <c r="H9" s="224"/>
      <c r="I9" s="247" t="s">
        <v>476</v>
      </c>
    </row>
    <row r="10" spans="1:9" ht="31.5" customHeight="1">
      <c r="A10" s="423">
        <v>19554</v>
      </c>
      <c r="B10" s="309" t="s">
        <v>10</v>
      </c>
      <c r="C10" s="293">
        <v>5900</v>
      </c>
      <c r="D10" s="224"/>
      <c r="E10" s="224"/>
      <c r="F10" s="293">
        <v>4299</v>
      </c>
      <c r="G10" s="224"/>
      <c r="H10" s="224"/>
      <c r="I10" s="247" t="s">
        <v>476</v>
      </c>
    </row>
    <row r="11" spans="1:9" ht="37.5" customHeight="1">
      <c r="A11" s="423">
        <v>19554</v>
      </c>
      <c r="B11" s="309" t="s">
        <v>461</v>
      </c>
      <c r="C11" s="293">
        <v>139600</v>
      </c>
      <c r="D11" s="224"/>
      <c r="E11" s="224"/>
      <c r="F11" s="293">
        <v>56500</v>
      </c>
      <c r="G11" s="224"/>
      <c r="H11" s="224"/>
      <c r="I11" s="247" t="s">
        <v>476</v>
      </c>
    </row>
    <row r="12" spans="1:9" ht="43.5" customHeight="1">
      <c r="A12" s="423">
        <v>19554</v>
      </c>
      <c r="B12" s="309" t="s">
        <v>462</v>
      </c>
      <c r="C12" s="293">
        <v>93000</v>
      </c>
      <c r="D12" s="224"/>
      <c r="E12" s="224"/>
      <c r="F12" s="293">
        <v>50000</v>
      </c>
      <c r="G12" s="224"/>
      <c r="H12" s="224"/>
      <c r="I12" s="247" t="s">
        <v>476</v>
      </c>
    </row>
    <row r="13" spans="1:9" ht="48">
      <c r="A13" s="423">
        <v>19554</v>
      </c>
      <c r="B13" s="309" t="s">
        <v>463</v>
      </c>
      <c r="C13" s="293">
        <v>93900</v>
      </c>
      <c r="D13" s="224"/>
      <c r="E13" s="224"/>
      <c r="F13" s="293">
        <v>53000</v>
      </c>
      <c r="G13" s="224"/>
      <c r="H13" s="224"/>
      <c r="I13" s="247" t="s">
        <v>476</v>
      </c>
    </row>
    <row r="14" spans="1:9" ht="48">
      <c r="A14" s="423">
        <v>19554</v>
      </c>
      <c r="B14" s="309" t="s">
        <v>464</v>
      </c>
      <c r="C14" s="293">
        <v>93000</v>
      </c>
      <c r="D14" s="224"/>
      <c r="E14" s="224"/>
      <c r="F14" s="293">
        <v>50000</v>
      </c>
      <c r="G14" s="224"/>
      <c r="H14" s="224"/>
      <c r="I14" s="247" t="s">
        <v>476</v>
      </c>
    </row>
    <row r="15" spans="1:9" ht="48">
      <c r="A15" s="423">
        <v>19554</v>
      </c>
      <c r="B15" s="309" t="s">
        <v>466</v>
      </c>
      <c r="C15" s="293">
        <v>93000</v>
      </c>
      <c r="D15" s="224"/>
      <c r="E15" s="224"/>
      <c r="F15" s="293">
        <v>50000</v>
      </c>
      <c r="G15" s="224"/>
      <c r="H15" s="224"/>
      <c r="I15" s="247" t="s">
        <v>476</v>
      </c>
    </row>
    <row r="16" spans="1:9" ht="39.75" customHeight="1">
      <c r="A16" s="423">
        <v>19554</v>
      </c>
      <c r="B16" s="309" t="s">
        <v>467</v>
      </c>
      <c r="C16" s="293">
        <v>93000</v>
      </c>
      <c r="D16" s="224"/>
      <c r="E16" s="224"/>
      <c r="F16" s="293">
        <v>50000</v>
      </c>
      <c r="G16" s="224"/>
      <c r="H16" s="224"/>
      <c r="I16" s="247" t="s">
        <v>476</v>
      </c>
    </row>
    <row r="17" spans="1:9" ht="48">
      <c r="A17" s="423">
        <v>19554</v>
      </c>
      <c r="B17" s="309" t="s">
        <v>468</v>
      </c>
      <c r="C17" s="293">
        <v>93000</v>
      </c>
      <c r="D17" s="224"/>
      <c r="E17" s="224"/>
      <c r="F17" s="293">
        <v>50000</v>
      </c>
      <c r="G17" s="224"/>
      <c r="H17" s="224"/>
      <c r="I17" s="247" t="s">
        <v>476</v>
      </c>
    </row>
    <row r="18" spans="1:9" ht="48">
      <c r="A18" s="423">
        <v>19554</v>
      </c>
      <c r="B18" s="309" t="s">
        <v>469</v>
      </c>
      <c r="C18" s="293">
        <v>63000</v>
      </c>
      <c r="D18" s="224"/>
      <c r="E18" s="224"/>
      <c r="F18" s="293">
        <v>45300</v>
      </c>
      <c r="G18" s="224"/>
      <c r="H18" s="224"/>
      <c r="I18" s="247" t="s">
        <v>476</v>
      </c>
    </row>
    <row r="19" spans="1:9" ht="48">
      <c r="A19" s="423">
        <v>19554</v>
      </c>
      <c r="B19" s="309" t="s">
        <v>470</v>
      </c>
      <c r="C19" s="293">
        <v>98000</v>
      </c>
      <c r="D19" s="224" t="s">
        <v>39</v>
      </c>
      <c r="E19" s="224" t="s">
        <v>39</v>
      </c>
      <c r="F19" s="293" t="s">
        <v>39</v>
      </c>
      <c r="G19" s="224" t="s">
        <v>39</v>
      </c>
      <c r="H19" s="224" t="s">
        <v>39</v>
      </c>
      <c r="I19" s="247" t="s">
        <v>476</v>
      </c>
    </row>
    <row r="20" spans="1:9" ht="48">
      <c r="A20" s="423">
        <v>19554</v>
      </c>
      <c r="B20" s="309" t="s">
        <v>471</v>
      </c>
      <c r="C20" s="293">
        <v>98000</v>
      </c>
      <c r="D20" s="224" t="s">
        <v>39</v>
      </c>
      <c r="E20" s="224" t="s">
        <v>39</v>
      </c>
      <c r="F20" s="293" t="s">
        <v>39</v>
      </c>
      <c r="G20" s="224" t="s">
        <v>39</v>
      </c>
      <c r="H20" s="224" t="s">
        <v>39</v>
      </c>
      <c r="I20" s="247" t="s">
        <v>476</v>
      </c>
    </row>
    <row r="21" spans="1:9" ht="48">
      <c r="A21" s="423">
        <v>19554</v>
      </c>
      <c r="B21" s="309" t="s">
        <v>472</v>
      </c>
      <c r="C21" s="293">
        <v>98000</v>
      </c>
      <c r="D21" s="224"/>
      <c r="E21" s="224"/>
      <c r="F21" s="293">
        <v>98000</v>
      </c>
      <c r="G21" s="224"/>
      <c r="H21" s="224"/>
      <c r="I21" s="247" t="s">
        <v>476</v>
      </c>
    </row>
    <row r="22" spans="1:9" ht="48">
      <c r="A22" s="423">
        <v>19666</v>
      </c>
      <c r="B22" s="309" t="s">
        <v>477</v>
      </c>
      <c r="C22" s="293">
        <v>150000</v>
      </c>
      <c r="D22" s="224"/>
      <c r="E22" s="224"/>
      <c r="F22" s="293">
        <v>145000</v>
      </c>
      <c r="G22" s="224"/>
      <c r="H22" s="224"/>
      <c r="I22" s="224" t="s">
        <v>475</v>
      </c>
    </row>
    <row r="23" spans="1:9" ht="39" customHeight="1">
      <c r="A23" s="423">
        <v>19666</v>
      </c>
      <c r="B23" s="309" t="s">
        <v>478</v>
      </c>
      <c r="C23" s="293">
        <v>148000</v>
      </c>
      <c r="D23" s="224"/>
      <c r="E23" s="224"/>
      <c r="F23" s="293">
        <v>145500</v>
      </c>
      <c r="G23" s="224"/>
      <c r="H23" s="224"/>
      <c r="I23" s="224" t="s">
        <v>481</v>
      </c>
    </row>
    <row r="24" spans="1:9" ht="48">
      <c r="A24" s="423">
        <v>19666</v>
      </c>
      <c r="B24" s="309" t="s">
        <v>479</v>
      </c>
      <c r="C24" s="293">
        <v>47000</v>
      </c>
      <c r="D24" s="224"/>
      <c r="E24" s="224"/>
      <c r="F24" s="293">
        <v>45000</v>
      </c>
      <c r="G24" s="224"/>
      <c r="H24" s="224"/>
      <c r="I24" s="224" t="s">
        <v>482</v>
      </c>
    </row>
    <row r="25" spans="1:9" ht="48">
      <c r="A25" s="423">
        <v>19666</v>
      </c>
      <c r="B25" s="309" t="s">
        <v>480</v>
      </c>
      <c r="C25" s="293">
        <v>150000</v>
      </c>
      <c r="D25" s="224"/>
      <c r="E25" s="224"/>
      <c r="F25" s="293">
        <v>144000</v>
      </c>
      <c r="G25" s="224"/>
      <c r="H25" s="224"/>
      <c r="I25" s="238" t="s">
        <v>476</v>
      </c>
    </row>
    <row r="26" spans="1:9" ht="48">
      <c r="A26" s="423">
        <v>19666</v>
      </c>
      <c r="B26" s="309" t="s">
        <v>483</v>
      </c>
      <c r="C26" s="293">
        <v>150000</v>
      </c>
      <c r="D26" s="224"/>
      <c r="E26" s="224"/>
      <c r="F26" s="293">
        <v>135514</v>
      </c>
      <c r="G26" s="224"/>
      <c r="H26" s="224"/>
      <c r="I26" s="238" t="s">
        <v>476</v>
      </c>
    </row>
    <row r="27" spans="1:9" ht="48">
      <c r="A27" s="423">
        <v>19666</v>
      </c>
      <c r="B27" s="309" t="s">
        <v>484</v>
      </c>
      <c r="C27" s="293">
        <v>141000</v>
      </c>
      <c r="D27" s="224"/>
      <c r="E27" s="224"/>
      <c r="F27" s="293">
        <v>136000</v>
      </c>
      <c r="G27" s="224"/>
      <c r="H27" s="224"/>
      <c r="I27" s="238" t="s">
        <v>476</v>
      </c>
    </row>
    <row r="28" spans="1:9" ht="48">
      <c r="A28" s="423">
        <v>19666</v>
      </c>
      <c r="B28" s="309" t="s">
        <v>485</v>
      </c>
      <c r="C28" s="293">
        <v>96000</v>
      </c>
      <c r="D28" s="224"/>
      <c r="E28" s="224"/>
      <c r="F28" s="293">
        <v>92000</v>
      </c>
      <c r="G28" s="224"/>
      <c r="H28" s="224"/>
      <c r="I28" s="238" t="s">
        <v>476</v>
      </c>
    </row>
    <row r="29" spans="1:9" ht="48">
      <c r="A29" s="423">
        <v>19666</v>
      </c>
      <c r="B29" s="309" t="s">
        <v>486</v>
      </c>
      <c r="C29" s="293">
        <v>99900</v>
      </c>
      <c r="D29" s="224"/>
      <c r="E29" s="224"/>
      <c r="F29" s="293">
        <v>99000</v>
      </c>
      <c r="G29" s="224"/>
      <c r="H29" s="224"/>
      <c r="I29" s="238" t="s">
        <v>476</v>
      </c>
    </row>
    <row r="30" spans="1:9" ht="72">
      <c r="A30" s="423">
        <v>19666</v>
      </c>
      <c r="B30" s="309" t="s">
        <v>487</v>
      </c>
      <c r="C30" s="293">
        <v>112000</v>
      </c>
      <c r="D30" s="224"/>
      <c r="E30" s="224"/>
      <c r="F30" s="293">
        <v>110000</v>
      </c>
      <c r="G30" s="224"/>
      <c r="H30" s="224"/>
      <c r="I30" s="238" t="s">
        <v>476</v>
      </c>
    </row>
    <row r="31" spans="1:9" ht="48">
      <c r="A31" s="423">
        <v>19666</v>
      </c>
      <c r="B31" s="309" t="s">
        <v>571</v>
      </c>
      <c r="C31" s="293">
        <v>145200</v>
      </c>
      <c r="D31" s="224"/>
      <c r="E31" s="224"/>
      <c r="F31" s="293">
        <v>143000</v>
      </c>
      <c r="G31" s="224"/>
      <c r="H31" s="224"/>
      <c r="I31" s="238" t="s">
        <v>476</v>
      </c>
    </row>
    <row r="32" spans="1:9" ht="72">
      <c r="A32" s="423">
        <v>19666</v>
      </c>
      <c r="B32" s="309" t="s">
        <v>572</v>
      </c>
      <c r="C32" s="293">
        <v>42000</v>
      </c>
      <c r="D32" s="224"/>
      <c r="E32" s="224"/>
      <c r="F32" s="293">
        <v>41500</v>
      </c>
      <c r="G32" s="224"/>
      <c r="H32" s="224"/>
      <c r="I32" s="238" t="s">
        <v>476</v>
      </c>
    </row>
    <row r="33" spans="1:9" ht="48">
      <c r="A33" s="423">
        <v>19666</v>
      </c>
      <c r="B33" s="309" t="s">
        <v>573</v>
      </c>
      <c r="C33" s="436">
        <v>150000</v>
      </c>
      <c r="D33" s="224"/>
      <c r="E33" s="224"/>
      <c r="F33" s="293">
        <v>138318</v>
      </c>
      <c r="G33" s="224"/>
      <c r="H33" s="224"/>
      <c r="I33" s="238" t="s">
        <v>476</v>
      </c>
    </row>
    <row r="34" spans="1:9" ht="48">
      <c r="A34" s="423">
        <v>19666</v>
      </c>
      <c r="B34" s="309" t="s">
        <v>574</v>
      </c>
      <c r="C34" s="293">
        <v>116800</v>
      </c>
      <c r="D34" s="224"/>
      <c r="E34" s="224"/>
      <c r="F34" s="293">
        <v>116000</v>
      </c>
      <c r="G34" s="224"/>
      <c r="H34" s="224"/>
      <c r="I34" s="238" t="s">
        <v>476</v>
      </c>
    </row>
    <row r="35" spans="1:9" ht="72">
      <c r="A35" s="423">
        <v>19666</v>
      </c>
      <c r="B35" s="309" t="s">
        <v>575</v>
      </c>
      <c r="C35" s="293">
        <v>60000</v>
      </c>
      <c r="D35" s="224"/>
      <c r="E35" s="224"/>
      <c r="F35" s="293">
        <v>59500</v>
      </c>
      <c r="G35" s="224"/>
      <c r="H35" s="224"/>
      <c r="I35" s="238" t="s">
        <v>476</v>
      </c>
    </row>
    <row r="36" spans="1:9" ht="72">
      <c r="A36" s="423">
        <v>19666</v>
      </c>
      <c r="B36" s="309" t="s">
        <v>576</v>
      </c>
      <c r="C36" s="293">
        <v>224000</v>
      </c>
      <c r="D36" s="224"/>
      <c r="E36" s="224"/>
      <c r="F36" s="293">
        <v>222500</v>
      </c>
      <c r="G36" s="224"/>
      <c r="H36" s="224"/>
      <c r="I36" s="238" t="s">
        <v>476</v>
      </c>
    </row>
    <row r="37" spans="1:9" ht="72">
      <c r="A37" s="423">
        <v>19666</v>
      </c>
      <c r="B37" s="309" t="s">
        <v>577</v>
      </c>
      <c r="C37" s="293">
        <v>153600</v>
      </c>
      <c r="D37" s="224"/>
      <c r="E37" s="224"/>
      <c r="F37" s="293">
        <v>152000</v>
      </c>
      <c r="G37" s="224"/>
      <c r="H37" s="224"/>
      <c r="I37" s="238" t="s">
        <v>476</v>
      </c>
    </row>
    <row r="38" spans="1:9" ht="48">
      <c r="A38" s="423">
        <v>19666</v>
      </c>
      <c r="B38" s="309" t="s">
        <v>578</v>
      </c>
      <c r="C38" s="293">
        <v>150000</v>
      </c>
      <c r="D38" s="224"/>
      <c r="E38" s="224"/>
      <c r="F38" s="293">
        <v>145000</v>
      </c>
      <c r="G38" s="224"/>
      <c r="H38" s="224"/>
      <c r="I38" s="238" t="s">
        <v>476</v>
      </c>
    </row>
    <row r="39" spans="1:9" ht="72">
      <c r="A39" s="423">
        <v>19666</v>
      </c>
      <c r="B39" s="309" t="s">
        <v>579</v>
      </c>
      <c r="C39" s="293">
        <v>60000</v>
      </c>
      <c r="D39" s="224"/>
      <c r="E39" s="224"/>
      <c r="F39" s="293">
        <v>56000</v>
      </c>
      <c r="G39" s="224"/>
      <c r="H39" s="224"/>
      <c r="I39" s="238" t="s">
        <v>476</v>
      </c>
    </row>
    <row r="40" spans="1:9" ht="48" customHeight="1">
      <c r="A40" s="423">
        <v>19666</v>
      </c>
      <c r="B40" s="309" t="s">
        <v>580</v>
      </c>
      <c r="C40" s="293">
        <v>5500</v>
      </c>
      <c r="D40" s="224"/>
      <c r="E40" s="224"/>
      <c r="F40" s="293">
        <v>5100</v>
      </c>
      <c r="G40" s="224"/>
      <c r="H40" s="224"/>
      <c r="I40" s="238" t="s">
        <v>476</v>
      </c>
    </row>
    <row r="41" spans="1:9" ht="51" customHeight="1">
      <c r="A41" s="423">
        <v>19666</v>
      </c>
      <c r="B41" s="309" t="s">
        <v>581</v>
      </c>
      <c r="C41" s="293">
        <v>500</v>
      </c>
      <c r="D41" s="224"/>
      <c r="E41" s="224"/>
      <c r="F41" s="293">
        <v>500</v>
      </c>
      <c r="G41" s="224"/>
      <c r="H41" s="224"/>
      <c r="I41" s="238" t="s">
        <v>476</v>
      </c>
    </row>
    <row r="42" spans="1:9" ht="72">
      <c r="A42" s="423">
        <v>19666</v>
      </c>
      <c r="B42" s="309" t="s">
        <v>582</v>
      </c>
      <c r="C42" s="293">
        <v>500</v>
      </c>
      <c r="D42" s="224"/>
      <c r="E42" s="224"/>
      <c r="F42" s="293">
        <v>500</v>
      </c>
      <c r="G42" s="224"/>
      <c r="H42" s="224"/>
      <c r="I42" s="238" t="s">
        <v>476</v>
      </c>
    </row>
    <row r="43" spans="1:9" ht="45.75" customHeight="1">
      <c r="A43" s="423">
        <v>19666</v>
      </c>
      <c r="B43" s="309" t="s">
        <v>583</v>
      </c>
      <c r="C43" s="293">
        <v>300</v>
      </c>
      <c r="D43" s="293"/>
      <c r="E43" s="293"/>
      <c r="F43" s="293">
        <v>300</v>
      </c>
      <c r="G43" s="293"/>
      <c r="H43" s="293"/>
      <c r="I43" s="238" t="s">
        <v>476</v>
      </c>
    </row>
    <row r="44" spans="1:9" ht="48" customHeight="1">
      <c r="A44" s="423">
        <v>19666</v>
      </c>
      <c r="B44" s="309" t="s">
        <v>584</v>
      </c>
      <c r="C44" s="293">
        <v>1200</v>
      </c>
      <c r="D44" s="224"/>
      <c r="E44" s="224"/>
      <c r="F44" s="293">
        <v>1100</v>
      </c>
      <c r="G44" s="224"/>
      <c r="H44" s="224"/>
      <c r="I44" s="238" t="s">
        <v>476</v>
      </c>
    </row>
    <row r="45" spans="1:9" ht="43.5" customHeight="1">
      <c r="A45" s="423">
        <v>19666</v>
      </c>
      <c r="B45" s="309" t="s">
        <v>585</v>
      </c>
      <c r="C45" s="293">
        <v>2000</v>
      </c>
      <c r="D45" s="224"/>
      <c r="E45" s="224"/>
      <c r="F45" s="293">
        <v>1800</v>
      </c>
      <c r="G45" s="224"/>
      <c r="H45" s="224"/>
      <c r="I45" s="238" t="s">
        <v>476</v>
      </c>
    </row>
    <row r="46" spans="1:9" ht="48">
      <c r="A46" s="423">
        <v>19666</v>
      </c>
      <c r="B46" s="309" t="s">
        <v>586</v>
      </c>
      <c r="C46" s="293">
        <v>96000</v>
      </c>
      <c r="D46" s="224"/>
      <c r="E46" s="224"/>
      <c r="F46" s="293">
        <v>96000</v>
      </c>
      <c r="G46" s="224"/>
      <c r="H46" s="224"/>
      <c r="I46" s="238" t="s">
        <v>476</v>
      </c>
    </row>
    <row r="47" spans="1:9" ht="72">
      <c r="A47" s="423">
        <v>19666</v>
      </c>
      <c r="B47" s="309" t="s">
        <v>587</v>
      </c>
      <c r="C47" s="293">
        <v>3900</v>
      </c>
      <c r="D47" s="224"/>
      <c r="E47" s="224"/>
      <c r="F47" s="293">
        <v>3600</v>
      </c>
      <c r="G47" s="224"/>
      <c r="H47" s="224"/>
      <c r="I47" s="238" t="s">
        <v>476</v>
      </c>
    </row>
    <row r="48" spans="1:9" ht="48">
      <c r="A48" s="423">
        <v>19666</v>
      </c>
      <c r="B48" s="309" t="s">
        <v>7</v>
      </c>
      <c r="C48" s="293">
        <v>2800</v>
      </c>
      <c r="D48" s="224"/>
      <c r="E48" s="224"/>
      <c r="F48" s="293">
        <v>2600</v>
      </c>
      <c r="G48" s="224"/>
      <c r="H48" s="224"/>
      <c r="I48" s="238" t="s">
        <v>476</v>
      </c>
    </row>
    <row r="49" spans="1:9" ht="48">
      <c r="A49" s="423">
        <v>19666</v>
      </c>
      <c r="B49" s="309" t="s">
        <v>8</v>
      </c>
      <c r="C49" s="293">
        <v>680000</v>
      </c>
      <c r="D49" s="224"/>
      <c r="E49" s="224"/>
      <c r="F49" s="293">
        <v>675000</v>
      </c>
      <c r="G49" s="238" t="s">
        <v>39</v>
      </c>
      <c r="H49" s="238" t="s">
        <v>39</v>
      </c>
      <c r="I49" s="238" t="s">
        <v>476</v>
      </c>
    </row>
    <row r="50" spans="1:9" ht="24">
      <c r="A50" s="224"/>
      <c r="B50" s="437" t="s">
        <v>443</v>
      </c>
      <c r="C50" s="294">
        <v>174780</v>
      </c>
      <c r="D50" s="224"/>
      <c r="E50" s="224"/>
      <c r="F50" s="293">
        <v>174780</v>
      </c>
      <c r="G50" s="238" t="s">
        <v>39</v>
      </c>
      <c r="H50" s="238" t="s">
        <v>39</v>
      </c>
      <c r="I50" s="238" t="s">
        <v>9</v>
      </c>
    </row>
    <row r="51" spans="1:9" ht="24">
      <c r="A51" s="224"/>
      <c r="B51" s="437" t="s">
        <v>439</v>
      </c>
      <c r="C51" s="294">
        <v>264150</v>
      </c>
      <c r="D51" s="224"/>
      <c r="E51" s="224"/>
      <c r="F51" s="293">
        <v>264150</v>
      </c>
      <c r="G51" s="238" t="s">
        <v>39</v>
      </c>
      <c r="H51" s="238" t="s">
        <v>39</v>
      </c>
      <c r="I51" s="238" t="s">
        <v>9</v>
      </c>
    </row>
    <row r="52" spans="1:9" ht="24.75" thickBot="1">
      <c r="A52" s="224"/>
      <c r="B52" s="247" t="s">
        <v>48</v>
      </c>
      <c r="C52" s="438">
        <f>SUM(C6:C51)</f>
        <v>4806530</v>
      </c>
      <c r="D52" s="439"/>
      <c r="E52" s="439"/>
      <c r="F52" s="441">
        <f>SUM(F7:F51)</f>
        <v>4021661</v>
      </c>
      <c r="G52" s="439"/>
      <c r="H52" s="439"/>
      <c r="I52" s="224"/>
    </row>
    <row r="53" ht="24.75" thickTop="1"/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3">
      <selection activeCell="F17" sqref="F17"/>
    </sheetView>
  </sheetViews>
  <sheetFormatPr defaultColWidth="9.140625" defaultRowHeight="12.75"/>
  <cols>
    <col min="1" max="1" width="4.28125" style="94" customWidth="1"/>
    <col min="2" max="2" width="11.140625" style="94" customWidth="1"/>
    <col min="3" max="3" width="11.7109375" style="94" customWidth="1"/>
    <col min="4" max="4" width="12.28125" style="94" customWidth="1"/>
    <col min="5" max="5" width="11.00390625" style="94" customWidth="1"/>
    <col min="6" max="6" width="10.7109375" style="94" customWidth="1"/>
    <col min="7" max="7" width="10.57421875" style="94" customWidth="1"/>
    <col min="8" max="8" width="10.8515625" style="94" customWidth="1"/>
    <col min="9" max="9" width="10.421875" style="94" customWidth="1"/>
    <col min="10" max="10" width="10.8515625" style="94" customWidth="1"/>
    <col min="11" max="11" width="10.57421875" style="94" customWidth="1"/>
    <col min="12" max="12" width="11.00390625" style="94" customWidth="1"/>
    <col min="13" max="13" width="10.00390625" style="94" customWidth="1"/>
    <col min="14" max="14" width="11.140625" style="94" customWidth="1"/>
    <col min="15" max="16384" width="9.140625" style="94" customWidth="1"/>
  </cols>
  <sheetData>
    <row r="1" spans="1:14" ht="24">
      <c r="A1" s="782" t="s">
        <v>300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</row>
    <row r="2" spans="1:14" ht="24">
      <c r="A2" s="782" t="s">
        <v>445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</row>
    <row r="3" spans="1:14" ht="24">
      <c r="A3" s="783" t="s">
        <v>409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</row>
    <row r="4" spans="1:14" ht="15" customHeight="1">
      <c r="A4" s="348"/>
      <c r="B4" s="353"/>
      <c r="C4" s="348"/>
      <c r="D4" s="348"/>
      <c r="E4" s="358"/>
      <c r="F4" s="359"/>
      <c r="G4" s="359"/>
      <c r="H4" s="360"/>
      <c r="I4" s="360" t="s">
        <v>420</v>
      </c>
      <c r="J4" s="359"/>
      <c r="K4" s="359"/>
      <c r="L4" s="359"/>
      <c r="M4" s="359"/>
      <c r="N4" s="366"/>
    </row>
    <row r="5" spans="1:14" ht="14.25" customHeight="1">
      <c r="A5" s="350" t="s">
        <v>410</v>
      </c>
      <c r="B5" s="354"/>
      <c r="C5" s="349" t="s">
        <v>76</v>
      </c>
      <c r="D5" s="352" t="s">
        <v>48</v>
      </c>
      <c r="E5" s="365" t="s">
        <v>417</v>
      </c>
      <c r="F5" s="370" t="s">
        <v>418</v>
      </c>
      <c r="G5" s="370" t="s">
        <v>421</v>
      </c>
      <c r="H5" s="367" t="s">
        <v>422</v>
      </c>
      <c r="I5" s="371" t="s">
        <v>423</v>
      </c>
      <c r="J5" s="367" t="s">
        <v>424</v>
      </c>
      <c r="K5" s="371" t="s">
        <v>426</v>
      </c>
      <c r="L5" s="367" t="s">
        <v>428</v>
      </c>
      <c r="M5" s="371" t="s">
        <v>430</v>
      </c>
      <c r="N5" s="367" t="s">
        <v>24</v>
      </c>
    </row>
    <row r="6" spans="1:14" ht="14.25" customHeight="1">
      <c r="A6" s="351"/>
      <c r="B6" s="355"/>
      <c r="C6" s="351"/>
      <c r="D6" s="356"/>
      <c r="E6" s="369"/>
      <c r="F6" s="369" t="s">
        <v>419</v>
      </c>
      <c r="G6" s="369"/>
      <c r="H6" s="368"/>
      <c r="I6" s="357"/>
      <c r="J6" s="368" t="s">
        <v>425</v>
      </c>
      <c r="K6" s="357" t="s">
        <v>427</v>
      </c>
      <c r="L6" s="368" t="s">
        <v>429</v>
      </c>
      <c r="M6" s="357"/>
      <c r="N6" s="368"/>
    </row>
    <row r="7" spans="1:14" ht="16.5" customHeight="1">
      <c r="A7" s="350"/>
      <c r="B7" s="298" t="s">
        <v>24</v>
      </c>
      <c r="C7" s="362">
        <v>1792190</v>
      </c>
      <c r="D7" s="362">
        <v>1214668</v>
      </c>
      <c r="E7" s="298"/>
      <c r="F7" s="351"/>
      <c r="G7" s="351"/>
      <c r="H7" s="351"/>
      <c r="I7" s="351"/>
      <c r="J7" s="351"/>
      <c r="K7" s="351"/>
      <c r="L7" s="351"/>
      <c r="M7" s="351"/>
      <c r="N7" s="383">
        <v>1214668</v>
      </c>
    </row>
    <row r="8" spans="1:14" ht="18" customHeight="1">
      <c r="A8" s="350"/>
      <c r="B8" s="298" t="s">
        <v>16</v>
      </c>
      <c r="C8" s="362">
        <v>2370010</v>
      </c>
      <c r="D8" s="362">
        <v>2544790</v>
      </c>
      <c r="E8" s="362">
        <v>2163110</v>
      </c>
      <c r="F8" s="298"/>
      <c r="G8" s="362">
        <v>140400</v>
      </c>
      <c r="H8" s="298"/>
      <c r="I8" s="362">
        <v>241280</v>
      </c>
      <c r="J8" s="298"/>
      <c r="K8" s="298"/>
      <c r="L8" s="298"/>
      <c r="M8" s="298"/>
      <c r="N8" s="364"/>
    </row>
    <row r="9" spans="1:14" ht="18" customHeight="1">
      <c r="A9" s="350"/>
      <c r="B9" s="298" t="s">
        <v>17</v>
      </c>
      <c r="C9" s="362">
        <v>143280</v>
      </c>
      <c r="D9" s="362">
        <v>139380</v>
      </c>
      <c r="E9" s="362">
        <v>139380</v>
      </c>
      <c r="F9" s="298"/>
      <c r="G9" s="298"/>
      <c r="H9" s="298"/>
      <c r="I9" s="298"/>
      <c r="J9" s="298"/>
      <c r="K9" s="298"/>
      <c r="L9" s="298"/>
      <c r="M9" s="298"/>
      <c r="N9" s="364"/>
    </row>
    <row r="10" spans="1:14" ht="18" customHeight="1">
      <c r="A10" s="350" t="s">
        <v>431</v>
      </c>
      <c r="B10" s="298" t="s">
        <v>70</v>
      </c>
      <c r="C10" s="362">
        <v>876120</v>
      </c>
      <c r="D10" s="362">
        <v>851400</v>
      </c>
      <c r="E10" s="362">
        <v>732960</v>
      </c>
      <c r="F10" s="298"/>
      <c r="G10" s="362">
        <v>9120</v>
      </c>
      <c r="H10" s="298"/>
      <c r="I10" s="362">
        <v>109320</v>
      </c>
      <c r="J10" s="298"/>
      <c r="K10" s="298"/>
      <c r="L10" s="298"/>
      <c r="M10" s="298"/>
      <c r="N10" s="364"/>
    </row>
    <row r="11" spans="1:14" ht="19.5" customHeight="1">
      <c r="A11" s="350" t="s">
        <v>43</v>
      </c>
      <c r="B11" s="298" t="s">
        <v>18</v>
      </c>
      <c r="C11" s="362">
        <v>3117240</v>
      </c>
      <c r="D11" s="362">
        <v>3142378</v>
      </c>
      <c r="E11" s="362">
        <v>3140518</v>
      </c>
      <c r="F11" s="298"/>
      <c r="G11" s="298"/>
      <c r="H11" s="298"/>
      <c r="I11" s="362">
        <v>1860</v>
      </c>
      <c r="J11" s="298"/>
      <c r="K11" s="298"/>
      <c r="L11" s="298"/>
      <c r="M11" s="298"/>
      <c r="N11" s="364"/>
    </row>
    <row r="12" spans="1:14" ht="18.75" customHeight="1">
      <c r="A12" s="350"/>
      <c r="B12" s="298" t="s">
        <v>19</v>
      </c>
      <c r="C12" s="362">
        <v>3723230</v>
      </c>
      <c r="D12" s="362">
        <v>2921690.2</v>
      </c>
      <c r="E12" s="362">
        <v>1252203.2</v>
      </c>
      <c r="F12" s="362">
        <v>468390</v>
      </c>
      <c r="G12" s="362">
        <v>187550</v>
      </c>
      <c r="H12" s="362"/>
      <c r="I12" s="362">
        <v>76420</v>
      </c>
      <c r="J12" s="362">
        <v>545147</v>
      </c>
      <c r="K12" s="362">
        <v>235944</v>
      </c>
      <c r="L12" s="362"/>
      <c r="M12" s="362">
        <v>156036</v>
      </c>
      <c r="N12" s="364"/>
    </row>
    <row r="13" spans="1:14" ht="18" customHeight="1">
      <c r="A13" s="350"/>
      <c r="B13" s="298" t="s">
        <v>20</v>
      </c>
      <c r="C13" s="362">
        <v>2874790</v>
      </c>
      <c r="D13" s="362">
        <v>2486449.8</v>
      </c>
      <c r="E13" s="362">
        <v>452191</v>
      </c>
      <c r="F13" s="362"/>
      <c r="G13" s="362">
        <v>1774108.8</v>
      </c>
      <c r="H13" s="362">
        <v>70442</v>
      </c>
      <c r="I13" s="362">
        <v>144708</v>
      </c>
      <c r="J13" s="362"/>
      <c r="K13" s="362">
        <v>40000</v>
      </c>
      <c r="L13" s="362"/>
      <c r="M13" s="362">
        <v>5000</v>
      </c>
      <c r="N13" s="364"/>
    </row>
    <row r="14" spans="1:14" ht="18" customHeight="1">
      <c r="A14" s="350"/>
      <c r="B14" s="298" t="s">
        <v>411</v>
      </c>
      <c r="C14" s="362">
        <v>289000</v>
      </c>
      <c r="D14" s="362">
        <v>189274.29</v>
      </c>
      <c r="E14" s="362">
        <v>175485.48</v>
      </c>
      <c r="F14" s="362"/>
      <c r="G14" s="362">
        <v>13788.81</v>
      </c>
      <c r="H14" s="298"/>
      <c r="I14" s="298"/>
      <c r="J14" s="298"/>
      <c r="K14" s="298"/>
      <c r="L14" s="298"/>
      <c r="M14" s="298"/>
      <c r="N14" s="364"/>
    </row>
    <row r="15" spans="1:14" ht="18.75" customHeight="1">
      <c r="A15" s="350"/>
      <c r="B15" s="298" t="s">
        <v>25</v>
      </c>
      <c r="C15" s="362">
        <v>1992940</v>
      </c>
      <c r="D15" s="362">
        <v>1839809.79</v>
      </c>
      <c r="E15" s="362">
        <v>30000</v>
      </c>
      <c r="F15" s="362"/>
      <c r="G15" s="362">
        <v>1046900</v>
      </c>
      <c r="H15" s="362">
        <v>100000</v>
      </c>
      <c r="I15" s="362"/>
      <c r="J15" s="362">
        <v>100000</v>
      </c>
      <c r="K15" s="362">
        <v>215000</v>
      </c>
      <c r="L15" s="362">
        <v>302909.79</v>
      </c>
      <c r="M15" s="362">
        <v>45000</v>
      </c>
      <c r="N15" s="364"/>
    </row>
    <row r="16" spans="1:14" ht="18.75" customHeight="1">
      <c r="A16" s="350"/>
      <c r="B16" s="298" t="s">
        <v>286</v>
      </c>
      <c r="C16" s="362">
        <v>132980</v>
      </c>
      <c r="D16" s="362"/>
      <c r="E16" s="298"/>
      <c r="F16" s="298"/>
      <c r="G16" s="298"/>
      <c r="H16" s="298"/>
      <c r="I16" s="298"/>
      <c r="J16" s="298"/>
      <c r="K16" s="298"/>
      <c r="L16" s="298"/>
      <c r="M16" s="298"/>
      <c r="N16" s="364"/>
    </row>
    <row r="17" spans="1:14" ht="18.75" customHeight="1">
      <c r="A17" s="350"/>
      <c r="B17" s="298" t="s">
        <v>22</v>
      </c>
      <c r="C17" s="362">
        <v>1127500</v>
      </c>
      <c r="D17" s="362">
        <v>1488080</v>
      </c>
      <c r="E17" s="362">
        <v>754080</v>
      </c>
      <c r="F17" s="362"/>
      <c r="G17" s="362">
        <v>3400</v>
      </c>
      <c r="H17" s="362"/>
      <c r="I17" s="362">
        <v>55600</v>
      </c>
      <c r="J17" s="362">
        <v>675000</v>
      </c>
      <c r="K17" s="298"/>
      <c r="L17" s="298"/>
      <c r="M17" s="298"/>
      <c r="N17" s="364"/>
    </row>
    <row r="18" spans="1:14" ht="22.5" customHeight="1">
      <c r="A18" s="350"/>
      <c r="B18" s="363" t="s">
        <v>412</v>
      </c>
      <c r="C18" s="362">
        <v>3529720</v>
      </c>
      <c r="D18" s="362">
        <v>6221907</v>
      </c>
      <c r="E18" s="362">
        <v>236400</v>
      </c>
      <c r="F18" s="362"/>
      <c r="G18" s="362"/>
      <c r="H18" s="362"/>
      <c r="I18" s="362"/>
      <c r="J18" s="362"/>
      <c r="K18" s="362"/>
      <c r="L18" s="372">
        <v>5985507</v>
      </c>
      <c r="M18" s="298"/>
      <c r="N18" s="364"/>
    </row>
    <row r="19" spans="1:14" ht="21" customHeight="1">
      <c r="A19" s="350"/>
      <c r="B19" s="363" t="s">
        <v>87</v>
      </c>
      <c r="C19" s="298"/>
      <c r="D19" s="362">
        <v>6898390</v>
      </c>
      <c r="E19" s="298"/>
      <c r="F19" s="298"/>
      <c r="G19" s="362">
        <v>1336890</v>
      </c>
      <c r="H19" s="298"/>
      <c r="I19" s="298"/>
      <c r="J19" s="298"/>
      <c r="K19" s="298"/>
      <c r="L19" s="298"/>
      <c r="M19" s="298"/>
      <c r="N19" s="384">
        <v>5561500</v>
      </c>
    </row>
    <row r="20" spans="1:14" ht="15.75" customHeight="1" thickBot="1">
      <c r="A20" s="351"/>
      <c r="B20" s="361" t="s">
        <v>48</v>
      </c>
      <c r="C20" s="373">
        <f aca="true" t="shared" si="0" ref="C20:N20">SUM(C7:C19)</f>
        <v>21969000</v>
      </c>
      <c r="D20" s="374">
        <f>SUM(D7:D19)</f>
        <v>29938217.08</v>
      </c>
      <c r="E20" s="374">
        <f>SUM(E7:E19)</f>
        <v>9076327.68</v>
      </c>
      <c r="F20" s="374">
        <f t="shared" si="0"/>
        <v>468390</v>
      </c>
      <c r="G20" s="374">
        <f t="shared" si="0"/>
        <v>4512157.609999999</v>
      </c>
      <c r="H20" s="374">
        <f t="shared" si="0"/>
        <v>170442</v>
      </c>
      <c r="I20" s="374">
        <f t="shared" si="0"/>
        <v>629188</v>
      </c>
      <c r="J20" s="374">
        <f t="shared" si="0"/>
        <v>1320147</v>
      </c>
      <c r="K20" s="374">
        <f t="shared" si="0"/>
        <v>490944</v>
      </c>
      <c r="L20" s="374">
        <f t="shared" si="0"/>
        <v>6288416.79</v>
      </c>
      <c r="M20" s="374">
        <f t="shared" si="0"/>
        <v>206036</v>
      </c>
      <c r="N20" s="385">
        <f t="shared" si="0"/>
        <v>6776168</v>
      </c>
    </row>
    <row r="21" spans="1:14" ht="3.75" customHeight="1" hidden="1" thickTop="1">
      <c r="A21" s="331"/>
      <c r="B21" s="331"/>
      <c r="C21" s="331"/>
      <c r="D21" s="339"/>
      <c r="E21" s="340"/>
      <c r="F21" s="331"/>
      <c r="G21" s="331"/>
      <c r="H21" s="331"/>
      <c r="I21" s="331"/>
      <c r="J21" s="331"/>
      <c r="K21" s="331"/>
      <c r="L21" s="331"/>
      <c r="M21" s="331"/>
      <c r="N21" s="331"/>
    </row>
    <row r="22" spans="1:14" ht="20.25" customHeight="1" thickTop="1">
      <c r="A22" s="336"/>
      <c r="B22" s="334" t="s">
        <v>146</v>
      </c>
      <c r="C22" s="332">
        <v>105000</v>
      </c>
      <c r="D22" s="332">
        <v>113790.74</v>
      </c>
      <c r="E22" s="333"/>
      <c r="F22" s="332"/>
      <c r="G22" s="333"/>
      <c r="H22" s="333"/>
      <c r="I22" s="333"/>
      <c r="J22" s="333"/>
      <c r="K22" s="333"/>
      <c r="L22" s="333"/>
      <c r="M22" s="333"/>
      <c r="N22" s="333"/>
    </row>
    <row r="23" spans="1:14" ht="23.25" customHeight="1">
      <c r="A23" s="337"/>
      <c r="B23" s="334" t="s">
        <v>413</v>
      </c>
      <c r="C23" s="332">
        <v>22600</v>
      </c>
      <c r="D23" s="332">
        <v>19340</v>
      </c>
      <c r="E23" s="333"/>
      <c r="F23" s="332"/>
      <c r="G23" s="333"/>
      <c r="H23" s="333"/>
      <c r="I23" s="333"/>
      <c r="J23" s="333"/>
      <c r="K23" s="333"/>
      <c r="L23" s="333"/>
      <c r="M23" s="333"/>
      <c r="N23" s="333"/>
    </row>
    <row r="24" spans="1:14" ht="21.75" customHeight="1">
      <c r="A24" s="337" t="s">
        <v>431</v>
      </c>
      <c r="B24" s="334" t="s">
        <v>171</v>
      </c>
      <c r="C24" s="332">
        <v>80000</v>
      </c>
      <c r="D24" s="332">
        <v>137411.21</v>
      </c>
      <c r="E24" s="333"/>
      <c r="F24" s="332"/>
      <c r="G24" s="333"/>
      <c r="H24" s="333"/>
      <c r="I24" s="333"/>
      <c r="J24" s="333"/>
      <c r="K24" s="333"/>
      <c r="L24" s="333"/>
      <c r="M24" s="333"/>
      <c r="N24" s="333"/>
    </row>
    <row r="25" spans="1:14" ht="24.75" customHeight="1">
      <c r="A25" s="337" t="s">
        <v>416</v>
      </c>
      <c r="B25" s="334" t="s">
        <v>181</v>
      </c>
      <c r="C25" s="332">
        <v>330000</v>
      </c>
      <c r="D25" s="332">
        <v>160780</v>
      </c>
      <c r="E25" s="333"/>
      <c r="F25" s="332"/>
      <c r="G25" s="333"/>
      <c r="H25" s="333"/>
      <c r="I25" s="333"/>
      <c r="J25" s="333"/>
      <c r="K25" s="333"/>
      <c r="L25" s="333"/>
      <c r="M25" s="333"/>
      <c r="N25" s="333"/>
    </row>
    <row r="26" spans="1:14" ht="26.25" customHeight="1">
      <c r="A26" s="337"/>
      <c r="B26" s="334" t="s">
        <v>192</v>
      </c>
      <c r="C26" s="332">
        <v>9570000</v>
      </c>
      <c r="D26" s="332">
        <v>12401373.85</v>
      </c>
      <c r="E26" s="333"/>
      <c r="F26" s="332"/>
      <c r="G26" s="333"/>
      <c r="H26" s="333"/>
      <c r="I26" s="333"/>
      <c r="J26" s="333"/>
      <c r="K26" s="333"/>
      <c r="L26" s="333"/>
      <c r="M26" s="333"/>
      <c r="N26" s="333"/>
    </row>
    <row r="27" spans="1:14" ht="27" customHeight="1">
      <c r="A27" s="337"/>
      <c r="B27" s="334" t="s">
        <v>414</v>
      </c>
      <c r="C27" s="332">
        <v>12036400</v>
      </c>
      <c r="D27" s="332">
        <v>7497349</v>
      </c>
      <c r="E27" s="333"/>
      <c r="F27" s="332"/>
      <c r="G27" s="333"/>
      <c r="H27" s="333"/>
      <c r="I27" s="333"/>
      <c r="J27" s="333"/>
      <c r="K27" s="333"/>
      <c r="L27" s="333"/>
      <c r="M27" s="333"/>
      <c r="N27" s="333"/>
    </row>
    <row r="28" spans="1:14" ht="21.75" customHeight="1">
      <c r="A28" s="337"/>
      <c r="B28" s="334" t="s">
        <v>87</v>
      </c>
      <c r="C28" s="333"/>
      <c r="D28" s="332">
        <v>6898390</v>
      </c>
      <c r="E28" s="332"/>
      <c r="F28" s="332"/>
      <c r="G28" s="333"/>
      <c r="H28" s="333"/>
      <c r="I28" s="333"/>
      <c r="J28" s="333"/>
      <c r="K28" s="333"/>
      <c r="L28" s="333"/>
      <c r="M28" s="333"/>
      <c r="N28" s="333"/>
    </row>
    <row r="29" spans="1:14" ht="20.25" customHeight="1" thickBot="1">
      <c r="A29" s="338"/>
      <c r="B29" s="382" t="s">
        <v>48</v>
      </c>
      <c r="C29" s="375">
        <f>SUM(C22:C28)</f>
        <v>22144000</v>
      </c>
      <c r="D29" s="375">
        <f>SUM(D22:D28)</f>
        <v>27228434.799999997</v>
      </c>
      <c r="E29" s="376"/>
      <c r="F29" s="376"/>
      <c r="G29" s="377"/>
      <c r="H29" s="377"/>
      <c r="I29" s="377"/>
      <c r="J29" s="377"/>
      <c r="K29" s="377"/>
      <c r="L29" s="377"/>
      <c r="M29" s="377"/>
      <c r="N29" s="377"/>
    </row>
    <row r="30" spans="1:14" ht="18.75" customHeight="1" thickTop="1">
      <c r="A30" s="378" t="s">
        <v>415</v>
      </c>
      <c r="B30" s="379"/>
      <c r="C30" s="380"/>
      <c r="D30" s="381">
        <v>-2709782.28</v>
      </c>
      <c r="E30" s="342"/>
      <c r="F30" s="342"/>
      <c r="G30" s="342"/>
      <c r="H30" s="342"/>
      <c r="I30" s="342"/>
      <c r="J30" s="342"/>
      <c r="K30" s="342"/>
      <c r="L30" s="342"/>
      <c r="M30" s="342"/>
      <c r="N30" s="342"/>
    </row>
  </sheetData>
  <sheetProtection/>
  <mergeCells count="3">
    <mergeCell ref="A1:N1"/>
    <mergeCell ref="A2:N2"/>
    <mergeCell ref="A3:N3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9">
      <selection activeCell="G15" sqref="G15"/>
    </sheetView>
  </sheetViews>
  <sheetFormatPr defaultColWidth="9.140625" defaultRowHeight="12.75"/>
  <cols>
    <col min="1" max="1" width="4.421875" style="331" customWidth="1"/>
    <col min="2" max="2" width="9.7109375" style="331" customWidth="1"/>
    <col min="3" max="3" width="12.7109375" style="331" customWidth="1"/>
    <col min="4" max="4" width="12.140625" style="331" customWidth="1"/>
    <col min="5" max="5" width="11.00390625" style="331" customWidth="1"/>
    <col min="6" max="6" width="11.421875" style="331" customWidth="1"/>
    <col min="7" max="7" width="11.7109375" style="331" customWidth="1"/>
    <col min="8" max="8" width="9.57421875" style="331" customWidth="1"/>
    <col min="9" max="9" width="10.7109375" style="331" customWidth="1"/>
    <col min="10" max="10" width="9.7109375" style="331" customWidth="1"/>
    <col min="11" max="11" width="10.00390625" style="331" customWidth="1"/>
    <col min="12" max="12" width="11.28125" style="331" customWidth="1"/>
    <col min="13" max="13" width="10.8515625" style="331" customWidth="1"/>
    <col min="14" max="14" width="11.00390625" style="331" customWidth="1"/>
    <col min="15" max="16384" width="9.140625" style="331" customWidth="1"/>
  </cols>
  <sheetData>
    <row r="1" spans="1:14" ht="18.75">
      <c r="A1" s="782" t="s">
        <v>300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</row>
    <row r="2" spans="1:14" ht="18.75">
      <c r="A2" s="782" t="s">
        <v>408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</row>
    <row r="3" spans="1:14" ht="18.75">
      <c r="A3" s="783" t="s">
        <v>409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</row>
    <row r="4" spans="1:14" ht="18.75">
      <c r="A4" s="348"/>
      <c r="B4" s="353"/>
      <c r="C4" s="348"/>
      <c r="D4" s="348"/>
      <c r="E4" s="358"/>
      <c r="F4" s="359"/>
      <c r="G4" s="359"/>
      <c r="H4" s="360"/>
      <c r="I4" s="360" t="s">
        <v>420</v>
      </c>
      <c r="J4" s="359"/>
      <c r="K4" s="359"/>
      <c r="L4" s="359"/>
      <c r="M4" s="359"/>
      <c r="N4" s="366"/>
    </row>
    <row r="5" spans="1:14" ht="18.75">
      <c r="A5" s="350" t="s">
        <v>410</v>
      </c>
      <c r="B5" s="354"/>
      <c r="C5" s="349" t="s">
        <v>76</v>
      </c>
      <c r="D5" s="352" t="s">
        <v>48</v>
      </c>
      <c r="E5" s="365" t="s">
        <v>417</v>
      </c>
      <c r="F5" s="370" t="s">
        <v>418</v>
      </c>
      <c r="G5" s="370" t="s">
        <v>421</v>
      </c>
      <c r="H5" s="367" t="s">
        <v>422</v>
      </c>
      <c r="I5" s="371" t="s">
        <v>423</v>
      </c>
      <c r="J5" s="367" t="s">
        <v>424</v>
      </c>
      <c r="K5" s="371" t="s">
        <v>426</v>
      </c>
      <c r="L5" s="367" t="s">
        <v>428</v>
      </c>
      <c r="M5" s="371" t="s">
        <v>430</v>
      </c>
      <c r="N5" s="367" t="s">
        <v>24</v>
      </c>
    </row>
    <row r="6" spans="1:14" ht="18.75">
      <c r="A6" s="351"/>
      <c r="B6" s="355"/>
      <c r="C6" s="351"/>
      <c r="D6" s="356"/>
      <c r="E6" s="369"/>
      <c r="F6" s="369" t="s">
        <v>419</v>
      </c>
      <c r="G6" s="369"/>
      <c r="H6" s="368"/>
      <c r="I6" s="357"/>
      <c r="J6" s="368" t="s">
        <v>425</v>
      </c>
      <c r="K6" s="357" t="s">
        <v>427</v>
      </c>
      <c r="L6" s="368" t="s">
        <v>429</v>
      </c>
      <c r="M6" s="357"/>
      <c r="N6" s="368"/>
    </row>
    <row r="7" spans="1:14" ht="18.75">
      <c r="A7" s="350"/>
      <c r="B7" s="298" t="s">
        <v>24</v>
      </c>
      <c r="C7" s="362">
        <v>1792190</v>
      </c>
      <c r="D7" s="362">
        <v>1214668</v>
      </c>
      <c r="E7" s="298"/>
      <c r="F7" s="351"/>
      <c r="G7" s="351"/>
      <c r="H7" s="351"/>
      <c r="I7" s="351"/>
      <c r="J7" s="351"/>
      <c r="K7" s="351"/>
      <c r="L7" s="351"/>
      <c r="M7" s="351"/>
      <c r="N7" s="383">
        <v>1214668</v>
      </c>
    </row>
    <row r="8" spans="1:14" ht="18.75">
      <c r="A8" s="350"/>
      <c r="B8" s="298" t="s">
        <v>16</v>
      </c>
      <c r="C8" s="362">
        <v>2370010</v>
      </c>
      <c r="D8" s="362">
        <v>2370010</v>
      </c>
      <c r="E8" s="362">
        <v>1987790</v>
      </c>
      <c r="F8" s="298"/>
      <c r="G8" s="362">
        <v>140400</v>
      </c>
      <c r="H8" s="298"/>
      <c r="I8" s="362">
        <v>241820</v>
      </c>
      <c r="J8" s="298"/>
      <c r="K8" s="298"/>
      <c r="L8" s="298"/>
      <c r="M8" s="298"/>
      <c r="N8" s="364"/>
    </row>
    <row r="9" spans="1:14" ht="18.75">
      <c r="A9" s="350"/>
      <c r="B9" s="298" t="s">
        <v>17</v>
      </c>
      <c r="C9" s="362">
        <v>143280</v>
      </c>
      <c r="D9" s="362">
        <v>139380</v>
      </c>
      <c r="E9" s="362">
        <v>139380</v>
      </c>
      <c r="F9" s="298"/>
      <c r="G9" s="298"/>
      <c r="H9" s="298"/>
      <c r="I9" s="298"/>
      <c r="J9" s="298"/>
      <c r="K9" s="298"/>
      <c r="L9" s="298"/>
      <c r="M9" s="298"/>
      <c r="N9" s="364"/>
    </row>
    <row r="10" spans="1:14" ht="18.75">
      <c r="A10" s="350" t="s">
        <v>431</v>
      </c>
      <c r="B10" s="298" t="s">
        <v>70</v>
      </c>
      <c r="C10" s="362">
        <v>876120</v>
      </c>
      <c r="D10" s="362">
        <v>851400</v>
      </c>
      <c r="E10" s="362">
        <v>732960</v>
      </c>
      <c r="F10" s="298"/>
      <c r="G10" s="362">
        <v>9120</v>
      </c>
      <c r="H10" s="298"/>
      <c r="I10" s="362">
        <v>109320</v>
      </c>
      <c r="J10" s="298"/>
      <c r="K10" s="298"/>
      <c r="L10" s="298"/>
      <c r="M10" s="298"/>
      <c r="N10" s="364"/>
    </row>
    <row r="11" spans="1:14" ht="18.75">
      <c r="A11" s="350" t="s">
        <v>43</v>
      </c>
      <c r="B11" s="298" t="s">
        <v>18</v>
      </c>
      <c r="C11" s="362">
        <v>3117240</v>
      </c>
      <c r="D11" s="362">
        <v>2878228</v>
      </c>
      <c r="E11" s="362">
        <v>2876368</v>
      </c>
      <c r="F11" s="298"/>
      <c r="G11" s="298"/>
      <c r="H11" s="298"/>
      <c r="I11" s="362">
        <v>1860</v>
      </c>
      <c r="J11" s="298"/>
      <c r="K11" s="298"/>
      <c r="L11" s="298"/>
      <c r="M11" s="298"/>
      <c r="N11" s="364"/>
    </row>
    <row r="12" spans="1:14" ht="18.75">
      <c r="A12" s="350"/>
      <c r="B12" s="298" t="s">
        <v>19</v>
      </c>
      <c r="C12" s="362">
        <v>3723230</v>
      </c>
      <c r="D12" s="362">
        <v>2921690.2</v>
      </c>
      <c r="E12" s="362">
        <v>1252203.2</v>
      </c>
      <c r="F12" s="362">
        <v>468390</v>
      </c>
      <c r="G12" s="362">
        <v>187550</v>
      </c>
      <c r="H12" s="362"/>
      <c r="I12" s="362">
        <v>76420</v>
      </c>
      <c r="J12" s="362">
        <v>545147</v>
      </c>
      <c r="K12" s="362">
        <v>235944</v>
      </c>
      <c r="L12" s="362"/>
      <c r="M12" s="362">
        <v>156036</v>
      </c>
      <c r="N12" s="364"/>
    </row>
    <row r="13" spans="1:14" ht="18.75">
      <c r="A13" s="350"/>
      <c r="B13" s="298" t="s">
        <v>20</v>
      </c>
      <c r="C13" s="362">
        <v>2874790</v>
      </c>
      <c r="D13" s="362">
        <v>2486449.8</v>
      </c>
      <c r="E13" s="362">
        <v>452191</v>
      </c>
      <c r="F13" s="362"/>
      <c r="G13" s="362">
        <v>1774108.8</v>
      </c>
      <c r="H13" s="362">
        <v>70442</v>
      </c>
      <c r="I13" s="362">
        <v>144708</v>
      </c>
      <c r="J13" s="362"/>
      <c r="K13" s="362">
        <v>40000</v>
      </c>
      <c r="L13" s="362"/>
      <c r="M13" s="362">
        <v>5000</v>
      </c>
      <c r="N13" s="364"/>
    </row>
    <row r="14" spans="1:14" ht="18.75">
      <c r="A14" s="350"/>
      <c r="B14" s="298" t="s">
        <v>411</v>
      </c>
      <c r="C14" s="362">
        <v>289000</v>
      </c>
      <c r="D14" s="362">
        <v>189274.29</v>
      </c>
      <c r="E14" s="362">
        <v>175485.48</v>
      </c>
      <c r="F14" s="362"/>
      <c r="G14" s="362">
        <v>13788.81</v>
      </c>
      <c r="H14" s="298"/>
      <c r="I14" s="298"/>
      <c r="J14" s="298"/>
      <c r="K14" s="298"/>
      <c r="L14" s="298"/>
      <c r="M14" s="298"/>
      <c r="N14" s="364"/>
    </row>
    <row r="15" spans="1:14" ht="18.75">
      <c r="A15" s="350"/>
      <c r="B15" s="298" t="s">
        <v>25</v>
      </c>
      <c r="C15" s="362">
        <v>1992940</v>
      </c>
      <c r="D15" s="362">
        <v>1839809.79</v>
      </c>
      <c r="E15" s="362">
        <v>30000</v>
      </c>
      <c r="F15" s="362"/>
      <c r="G15" s="362">
        <v>1046900</v>
      </c>
      <c r="H15" s="362">
        <v>100000</v>
      </c>
      <c r="I15" s="362"/>
      <c r="J15" s="362">
        <v>100000</v>
      </c>
      <c r="K15" s="362">
        <v>215000</v>
      </c>
      <c r="L15" s="362">
        <v>302909.79</v>
      </c>
      <c r="M15" s="362">
        <v>45000</v>
      </c>
      <c r="N15" s="364"/>
    </row>
    <row r="16" spans="1:14" ht="18.75">
      <c r="A16" s="350"/>
      <c r="B16" s="298" t="s">
        <v>286</v>
      </c>
      <c r="C16" s="362">
        <v>132980</v>
      </c>
      <c r="D16" s="362"/>
      <c r="E16" s="298"/>
      <c r="F16" s="298"/>
      <c r="G16" s="298"/>
      <c r="H16" s="298"/>
      <c r="I16" s="298"/>
      <c r="J16" s="298"/>
      <c r="K16" s="298"/>
      <c r="L16" s="298"/>
      <c r="M16" s="298"/>
      <c r="N16" s="364"/>
    </row>
    <row r="17" spans="1:14" ht="18.75">
      <c r="A17" s="350"/>
      <c r="B17" s="298" t="s">
        <v>22</v>
      </c>
      <c r="C17" s="362">
        <v>1127500</v>
      </c>
      <c r="D17" s="362">
        <v>813080</v>
      </c>
      <c r="E17" s="362">
        <v>754080</v>
      </c>
      <c r="F17" s="362"/>
      <c r="G17" s="362">
        <v>3400</v>
      </c>
      <c r="H17" s="362"/>
      <c r="I17" s="362">
        <v>55600</v>
      </c>
      <c r="J17" s="298"/>
      <c r="K17" s="298"/>
      <c r="L17" s="298"/>
      <c r="M17" s="298"/>
      <c r="N17" s="364"/>
    </row>
    <row r="18" spans="1:14" ht="37.5">
      <c r="A18" s="350"/>
      <c r="B18" s="363" t="s">
        <v>412</v>
      </c>
      <c r="C18" s="362">
        <v>3529720</v>
      </c>
      <c r="D18" s="362">
        <v>3314176</v>
      </c>
      <c r="E18" s="362">
        <v>236400</v>
      </c>
      <c r="F18" s="362"/>
      <c r="G18" s="362"/>
      <c r="H18" s="362"/>
      <c r="I18" s="362"/>
      <c r="J18" s="362"/>
      <c r="K18" s="362"/>
      <c r="L18" s="372">
        <v>3077776</v>
      </c>
      <c r="M18" s="298"/>
      <c r="N18" s="364"/>
    </row>
    <row r="19" spans="1:14" ht="37.5">
      <c r="A19" s="350"/>
      <c r="B19" s="363" t="s">
        <v>87</v>
      </c>
      <c r="C19" s="298"/>
      <c r="D19" s="362">
        <v>6898390</v>
      </c>
      <c r="E19" s="298"/>
      <c r="F19" s="298"/>
      <c r="G19" s="362">
        <v>1336890</v>
      </c>
      <c r="H19" s="298"/>
      <c r="I19" s="298"/>
      <c r="J19" s="298"/>
      <c r="K19" s="298"/>
      <c r="L19" s="298"/>
      <c r="M19" s="298"/>
      <c r="N19" s="384">
        <v>5561500</v>
      </c>
    </row>
    <row r="20" spans="1:14" ht="21" customHeight="1" thickBot="1">
      <c r="A20" s="351"/>
      <c r="B20" s="361" t="s">
        <v>48</v>
      </c>
      <c r="C20" s="373">
        <f aca="true" t="shared" si="0" ref="C20:N20">SUM(C7:C19)</f>
        <v>21969000</v>
      </c>
      <c r="D20" s="374">
        <f t="shared" si="0"/>
        <v>25916556.08</v>
      </c>
      <c r="E20" s="374">
        <f t="shared" si="0"/>
        <v>8636857.68</v>
      </c>
      <c r="F20" s="374">
        <f t="shared" si="0"/>
        <v>468390</v>
      </c>
      <c r="G20" s="374">
        <f t="shared" si="0"/>
        <v>4512157.609999999</v>
      </c>
      <c r="H20" s="374">
        <f t="shared" si="0"/>
        <v>170442</v>
      </c>
      <c r="I20" s="374">
        <f t="shared" si="0"/>
        <v>629728</v>
      </c>
      <c r="J20" s="374">
        <f t="shared" si="0"/>
        <v>645147</v>
      </c>
      <c r="K20" s="374">
        <f t="shared" si="0"/>
        <v>490944</v>
      </c>
      <c r="L20" s="374">
        <f t="shared" si="0"/>
        <v>3380685.79</v>
      </c>
      <c r="M20" s="374">
        <f t="shared" si="0"/>
        <v>206036</v>
      </c>
      <c r="N20" s="385">
        <f t="shared" si="0"/>
        <v>6776168</v>
      </c>
    </row>
    <row r="21" spans="4:5" ht="6.75" customHeight="1" thickTop="1">
      <c r="D21" s="339"/>
      <c r="E21" s="340"/>
    </row>
    <row r="22" spans="1:21" ht="25.5" customHeight="1">
      <c r="A22" s="336"/>
      <c r="B22" s="334" t="s">
        <v>146</v>
      </c>
      <c r="C22" s="332">
        <v>105000</v>
      </c>
      <c r="D22" s="332">
        <v>113790.74</v>
      </c>
      <c r="E22" s="333"/>
      <c r="F22" s="332"/>
      <c r="G22" s="333"/>
      <c r="H22" s="333"/>
      <c r="I22" s="333"/>
      <c r="J22" s="333"/>
      <c r="K22" s="333"/>
      <c r="L22" s="333"/>
      <c r="M22" s="333"/>
      <c r="N22" s="333"/>
      <c r="O22" s="346"/>
      <c r="P22" s="346"/>
      <c r="Q22" s="346"/>
      <c r="R22" s="347"/>
      <c r="S22" s="347"/>
      <c r="T22" s="341"/>
      <c r="U22" s="784"/>
    </row>
    <row r="23" spans="1:21" ht="27.75" customHeight="1">
      <c r="A23" s="337"/>
      <c r="B23" s="334" t="s">
        <v>413</v>
      </c>
      <c r="C23" s="332">
        <v>22600</v>
      </c>
      <c r="D23" s="332">
        <v>19340</v>
      </c>
      <c r="E23" s="333"/>
      <c r="F23" s="332"/>
      <c r="G23" s="333"/>
      <c r="H23" s="333"/>
      <c r="I23" s="333"/>
      <c r="J23" s="333"/>
      <c r="K23" s="333"/>
      <c r="L23" s="333"/>
      <c r="M23" s="333"/>
      <c r="N23" s="333"/>
      <c r="O23" s="346"/>
      <c r="P23" s="346"/>
      <c r="Q23" s="346"/>
      <c r="R23" s="346"/>
      <c r="S23" s="346"/>
      <c r="T23" s="341"/>
      <c r="U23" s="784"/>
    </row>
    <row r="24" spans="1:21" ht="27.75" customHeight="1">
      <c r="A24" s="337" t="s">
        <v>431</v>
      </c>
      <c r="B24" s="334" t="s">
        <v>171</v>
      </c>
      <c r="C24" s="332">
        <v>80000</v>
      </c>
      <c r="D24" s="332">
        <v>137411.21</v>
      </c>
      <c r="E24" s="333"/>
      <c r="F24" s="332"/>
      <c r="G24" s="333"/>
      <c r="H24" s="333"/>
      <c r="I24" s="333"/>
      <c r="J24" s="333"/>
      <c r="K24" s="333"/>
      <c r="L24" s="333"/>
      <c r="M24" s="333"/>
      <c r="N24" s="333"/>
      <c r="O24" s="346"/>
      <c r="P24" s="346"/>
      <c r="Q24" s="346"/>
      <c r="R24" s="346"/>
      <c r="S24" s="346"/>
      <c r="T24" s="341"/>
      <c r="U24" s="784"/>
    </row>
    <row r="25" spans="1:21" ht="22.5" customHeight="1">
      <c r="A25" s="337" t="s">
        <v>416</v>
      </c>
      <c r="B25" s="334" t="s">
        <v>181</v>
      </c>
      <c r="C25" s="332">
        <v>330000</v>
      </c>
      <c r="D25" s="332">
        <v>160780</v>
      </c>
      <c r="E25" s="333"/>
      <c r="F25" s="332"/>
      <c r="G25" s="333"/>
      <c r="H25" s="333"/>
      <c r="I25" s="333"/>
      <c r="J25" s="333"/>
      <c r="K25" s="333"/>
      <c r="L25" s="333"/>
      <c r="M25" s="333"/>
      <c r="N25" s="333"/>
      <c r="O25" s="346"/>
      <c r="P25" s="346"/>
      <c r="Q25" s="346"/>
      <c r="R25" s="346"/>
      <c r="S25" s="346"/>
      <c r="T25" s="341"/>
      <c r="U25" s="784"/>
    </row>
    <row r="26" spans="1:21" ht="23.25" customHeight="1">
      <c r="A26" s="337"/>
      <c r="B26" s="334" t="s">
        <v>192</v>
      </c>
      <c r="C26" s="332">
        <v>9570000</v>
      </c>
      <c r="D26" s="332">
        <v>12401373.85</v>
      </c>
      <c r="E26" s="333"/>
      <c r="F26" s="332"/>
      <c r="G26" s="333"/>
      <c r="H26" s="333"/>
      <c r="I26" s="333"/>
      <c r="J26" s="333"/>
      <c r="K26" s="333"/>
      <c r="L26" s="333"/>
      <c r="M26" s="333"/>
      <c r="N26" s="333"/>
      <c r="O26" s="346"/>
      <c r="P26" s="346"/>
      <c r="Q26" s="346"/>
      <c r="R26" s="346"/>
      <c r="S26" s="346"/>
      <c r="T26" s="341"/>
      <c r="U26" s="784"/>
    </row>
    <row r="27" spans="1:21" ht="27.75" customHeight="1">
      <c r="A27" s="337"/>
      <c r="B27" s="334" t="s">
        <v>414</v>
      </c>
      <c r="C27" s="332">
        <v>12036400</v>
      </c>
      <c r="D27" s="332">
        <v>7497349</v>
      </c>
      <c r="E27" s="333"/>
      <c r="F27" s="332"/>
      <c r="G27" s="333"/>
      <c r="H27" s="333"/>
      <c r="I27" s="333"/>
      <c r="J27" s="333"/>
      <c r="K27" s="333"/>
      <c r="L27" s="333"/>
      <c r="M27" s="333"/>
      <c r="N27" s="333"/>
      <c r="O27" s="346"/>
      <c r="P27" s="346"/>
      <c r="Q27" s="346"/>
      <c r="R27" s="346"/>
      <c r="S27" s="346"/>
      <c r="T27" s="341"/>
      <c r="U27" s="784"/>
    </row>
    <row r="28" spans="1:21" ht="24" customHeight="1">
      <c r="A28" s="337"/>
      <c r="B28" s="334" t="s">
        <v>87</v>
      </c>
      <c r="C28" s="333"/>
      <c r="D28" s="332">
        <v>6898390</v>
      </c>
      <c r="E28" s="332"/>
      <c r="F28" s="332"/>
      <c r="G28" s="333"/>
      <c r="H28" s="333"/>
      <c r="I28" s="333"/>
      <c r="J28" s="333"/>
      <c r="K28" s="333"/>
      <c r="L28" s="333"/>
      <c r="M28" s="333"/>
      <c r="N28" s="333"/>
      <c r="O28" s="346"/>
      <c r="P28" s="346"/>
      <c r="Q28" s="346"/>
      <c r="R28" s="346"/>
      <c r="S28" s="346"/>
      <c r="T28" s="341"/>
      <c r="U28" s="784"/>
    </row>
    <row r="29" spans="1:21" ht="21.75" customHeight="1" thickBot="1">
      <c r="A29" s="338"/>
      <c r="B29" s="382" t="s">
        <v>48</v>
      </c>
      <c r="C29" s="375">
        <f>SUM(C22:C28)</f>
        <v>22144000</v>
      </c>
      <c r="D29" s="375">
        <f>SUM(D22:D28)</f>
        <v>27228434.799999997</v>
      </c>
      <c r="E29" s="376"/>
      <c r="F29" s="376"/>
      <c r="G29" s="377"/>
      <c r="H29" s="377"/>
      <c r="I29" s="377"/>
      <c r="J29" s="377"/>
      <c r="K29" s="377"/>
      <c r="L29" s="377"/>
      <c r="M29" s="377"/>
      <c r="N29" s="377"/>
      <c r="O29" s="335"/>
      <c r="P29" s="335"/>
      <c r="Q29" s="335"/>
      <c r="R29" s="335"/>
      <c r="S29" s="335"/>
      <c r="T29" s="341"/>
      <c r="U29" s="784"/>
    </row>
    <row r="30" spans="1:21" ht="21" customHeight="1" thickTop="1">
      <c r="A30" s="378" t="s">
        <v>415</v>
      </c>
      <c r="B30" s="379"/>
      <c r="C30" s="380"/>
      <c r="D30" s="381">
        <v>1311878.72</v>
      </c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1"/>
      <c r="T30" s="341"/>
      <c r="U30" s="784"/>
    </row>
    <row r="31" spans="3:21" ht="18.75">
      <c r="C31" s="342"/>
      <c r="D31" s="342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784"/>
    </row>
    <row r="32" spans="3:21" ht="18.75">
      <c r="C32" s="343"/>
      <c r="D32" s="343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784"/>
    </row>
    <row r="33" spans="3:21" ht="18.75">
      <c r="C33" s="344"/>
      <c r="D33" s="345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784"/>
    </row>
    <row r="34" spans="2:21" ht="18.75"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1"/>
    </row>
  </sheetData>
  <sheetProtection/>
  <mergeCells count="4">
    <mergeCell ref="U22:U33"/>
    <mergeCell ref="A1:N1"/>
    <mergeCell ref="A2:N2"/>
    <mergeCell ref="A3:N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8515625" style="94" customWidth="1"/>
    <col min="2" max="2" width="3.28125" style="94" hidden="1" customWidth="1"/>
    <col min="3" max="3" width="12.00390625" style="94" customWidth="1"/>
    <col min="4" max="4" width="11.8515625" style="94" customWidth="1"/>
    <col min="5" max="5" width="12.421875" style="94" customWidth="1"/>
    <col min="6" max="6" width="11.421875" style="94" customWidth="1"/>
    <col min="7" max="7" width="11.7109375" style="94" customWidth="1"/>
    <col min="8" max="8" width="11.00390625" style="94" customWidth="1"/>
    <col min="9" max="9" width="11.140625" style="94" customWidth="1"/>
    <col min="10" max="10" width="9.7109375" style="94" customWidth="1"/>
    <col min="11" max="11" width="11.00390625" style="94" customWidth="1"/>
    <col min="12" max="12" width="11.57421875" style="94" customWidth="1"/>
    <col min="13" max="13" width="10.00390625" style="94" customWidth="1"/>
    <col min="14" max="14" width="11.57421875" style="94" customWidth="1"/>
    <col min="15" max="16384" width="9.140625" style="94" customWidth="1"/>
  </cols>
  <sheetData>
    <row r="1" spans="1:14" ht="24">
      <c r="A1" s="782" t="s">
        <v>300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</row>
    <row r="2" spans="1:14" ht="24">
      <c r="A2" s="782" t="s">
        <v>444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</row>
    <row r="3" spans="1:14" ht="24">
      <c r="A3" s="785" t="s">
        <v>409</v>
      </c>
      <c r="B3" s="785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</row>
    <row r="4" spans="1:14" ht="24">
      <c r="A4" s="407"/>
      <c r="B4" s="413"/>
      <c r="C4" s="348"/>
      <c r="D4" s="353"/>
      <c r="E4" s="358"/>
      <c r="F4" s="359"/>
      <c r="G4" s="359"/>
      <c r="H4" s="360"/>
      <c r="I4" s="360" t="s">
        <v>420</v>
      </c>
      <c r="J4" s="359"/>
      <c r="K4" s="359"/>
      <c r="L4" s="359"/>
      <c r="M4" s="359"/>
      <c r="N4" s="366"/>
    </row>
    <row r="5" spans="1:14" ht="24">
      <c r="A5" s="408" t="s">
        <v>11</v>
      </c>
      <c r="B5" s="347"/>
      <c r="C5" s="365" t="s">
        <v>76</v>
      </c>
      <c r="D5" s="417" t="s">
        <v>48</v>
      </c>
      <c r="E5" s="410" t="s">
        <v>417</v>
      </c>
      <c r="F5" s="367" t="s">
        <v>418</v>
      </c>
      <c r="G5" s="371" t="s">
        <v>421</v>
      </c>
      <c r="H5" s="367" t="s">
        <v>422</v>
      </c>
      <c r="I5" s="371" t="s">
        <v>423</v>
      </c>
      <c r="J5" s="367" t="s">
        <v>424</v>
      </c>
      <c r="K5" s="371" t="s">
        <v>426</v>
      </c>
      <c r="L5" s="367" t="s">
        <v>428</v>
      </c>
      <c r="M5" s="371" t="s">
        <v>430</v>
      </c>
      <c r="N5" s="367" t="s">
        <v>24</v>
      </c>
    </row>
    <row r="6" spans="1:14" ht="24">
      <c r="A6" s="409"/>
      <c r="B6" s="418"/>
      <c r="C6" s="408"/>
      <c r="D6" s="420"/>
      <c r="E6" s="410"/>
      <c r="F6" s="349" t="s">
        <v>419</v>
      </c>
      <c r="G6" s="410"/>
      <c r="H6" s="349"/>
      <c r="I6" s="410"/>
      <c r="J6" s="349" t="s">
        <v>425</v>
      </c>
      <c r="K6" s="410" t="s">
        <v>427</v>
      </c>
      <c r="L6" s="349" t="s">
        <v>429</v>
      </c>
      <c r="M6" s="410"/>
      <c r="N6" s="349"/>
    </row>
    <row r="7" spans="1:14" ht="24">
      <c r="A7" s="408" t="s">
        <v>82</v>
      </c>
      <c r="B7" s="347"/>
      <c r="C7" s="409"/>
      <c r="D7" s="356"/>
      <c r="E7" s="357"/>
      <c r="F7" s="368"/>
      <c r="G7" s="357"/>
      <c r="H7" s="368"/>
      <c r="I7" s="357"/>
      <c r="J7" s="368"/>
      <c r="K7" s="357"/>
      <c r="L7" s="368"/>
      <c r="M7" s="357"/>
      <c r="N7" s="368"/>
    </row>
    <row r="8" spans="1:14" ht="24">
      <c r="A8" s="407" t="s">
        <v>24</v>
      </c>
      <c r="B8" s="353"/>
      <c r="C8" s="362">
        <v>1792190</v>
      </c>
      <c r="D8" s="419">
        <v>1214668</v>
      </c>
      <c r="E8" s="351"/>
      <c r="F8" s="351"/>
      <c r="G8" s="351"/>
      <c r="H8" s="351"/>
      <c r="I8" s="351"/>
      <c r="J8" s="351"/>
      <c r="K8" s="351"/>
      <c r="L8" s="351"/>
      <c r="M8" s="351"/>
      <c r="N8" s="415">
        <v>1214668</v>
      </c>
    </row>
    <row r="9" spans="1:14" ht="24">
      <c r="A9" s="408" t="s">
        <v>16</v>
      </c>
      <c r="B9" s="354"/>
      <c r="C9" s="362">
        <v>2370010</v>
      </c>
      <c r="D9" s="362">
        <v>2370010</v>
      </c>
      <c r="E9" s="362">
        <v>2015240</v>
      </c>
      <c r="F9" s="298"/>
      <c r="G9" s="362">
        <v>140400</v>
      </c>
      <c r="H9" s="298"/>
      <c r="I9" s="362">
        <v>214370</v>
      </c>
      <c r="J9" s="298"/>
      <c r="K9" s="298"/>
      <c r="L9" s="298"/>
      <c r="M9" s="298"/>
      <c r="N9" s="364"/>
    </row>
    <row r="10" spans="1:14" ht="24">
      <c r="A10" s="408" t="s">
        <v>17</v>
      </c>
      <c r="B10" s="354"/>
      <c r="C10" s="362">
        <v>143280</v>
      </c>
      <c r="D10" s="362">
        <v>139380</v>
      </c>
      <c r="E10" s="362">
        <v>139380</v>
      </c>
      <c r="F10" s="298"/>
      <c r="G10" s="298"/>
      <c r="H10" s="298"/>
      <c r="I10" s="298"/>
      <c r="J10" s="298"/>
      <c r="K10" s="298"/>
      <c r="L10" s="298"/>
      <c r="M10" s="298"/>
      <c r="N10" s="364"/>
    </row>
    <row r="11" spans="1:14" ht="24">
      <c r="A11" s="408" t="s">
        <v>70</v>
      </c>
      <c r="B11" s="354"/>
      <c r="C11" s="362">
        <v>876120</v>
      </c>
      <c r="D11" s="362">
        <v>851400</v>
      </c>
      <c r="E11" s="362">
        <v>732960</v>
      </c>
      <c r="F11" s="298"/>
      <c r="G11" s="362">
        <v>9120</v>
      </c>
      <c r="H11" s="298"/>
      <c r="I11" s="362">
        <v>109320</v>
      </c>
      <c r="J11" s="298"/>
      <c r="K11" s="298"/>
      <c r="L11" s="298"/>
      <c r="M11" s="298"/>
      <c r="N11" s="364"/>
    </row>
    <row r="12" spans="1:14" ht="24">
      <c r="A12" s="408" t="s">
        <v>18</v>
      </c>
      <c r="B12" s="354"/>
      <c r="C12" s="362">
        <v>3117240</v>
      </c>
      <c r="D12" s="362">
        <v>2878228</v>
      </c>
      <c r="E12" s="362">
        <v>2876368</v>
      </c>
      <c r="F12" s="298"/>
      <c r="G12" s="298"/>
      <c r="H12" s="298"/>
      <c r="I12" s="362">
        <v>1860</v>
      </c>
      <c r="J12" s="298"/>
      <c r="K12" s="298"/>
      <c r="L12" s="298"/>
      <c r="M12" s="298"/>
      <c r="N12" s="364"/>
    </row>
    <row r="13" spans="1:14" ht="24">
      <c r="A13" s="408" t="s">
        <v>19</v>
      </c>
      <c r="B13" s="354"/>
      <c r="C13" s="362">
        <v>3723230</v>
      </c>
      <c r="D13" s="362">
        <v>2921690.2</v>
      </c>
      <c r="E13" s="362">
        <v>1252203.2</v>
      </c>
      <c r="F13" s="362">
        <v>468390</v>
      </c>
      <c r="G13" s="362">
        <v>187550</v>
      </c>
      <c r="H13" s="362"/>
      <c r="I13" s="362">
        <v>76420</v>
      </c>
      <c r="J13" s="362">
        <v>545147</v>
      </c>
      <c r="K13" s="362">
        <v>235944</v>
      </c>
      <c r="L13" s="362"/>
      <c r="M13" s="362">
        <v>156036</v>
      </c>
      <c r="N13" s="364"/>
    </row>
    <row r="14" spans="1:14" ht="24">
      <c r="A14" s="408" t="s">
        <v>20</v>
      </c>
      <c r="B14" s="354"/>
      <c r="C14" s="362">
        <v>2874790</v>
      </c>
      <c r="D14" s="362">
        <v>2486449.8</v>
      </c>
      <c r="E14" s="362">
        <v>452191</v>
      </c>
      <c r="F14" s="362"/>
      <c r="G14" s="362">
        <v>1774108.8</v>
      </c>
      <c r="H14" s="362">
        <v>70442</v>
      </c>
      <c r="I14" s="362">
        <v>144708</v>
      </c>
      <c r="J14" s="362"/>
      <c r="K14" s="362">
        <v>40000</v>
      </c>
      <c r="L14" s="362"/>
      <c r="M14" s="362">
        <v>5000</v>
      </c>
      <c r="N14" s="364"/>
    </row>
    <row r="15" spans="1:14" ht="24">
      <c r="A15" s="408" t="s">
        <v>411</v>
      </c>
      <c r="B15" s="354"/>
      <c r="C15" s="362">
        <v>289000</v>
      </c>
      <c r="D15" s="362">
        <v>189274.29</v>
      </c>
      <c r="E15" s="362">
        <v>175485.48</v>
      </c>
      <c r="F15" s="362"/>
      <c r="G15" s="362">
        <v>13788.81</v>
      </c>
      <c r="H15" s="298"/>
      <c r="I15" s="298"/>
      <c r="J15" s="298"/>
      <c r="K15" s="298"/>
      <c r="L15" s="298"/>
      <c r="M15" s="298"/>
      <c r="N15" s="364"/>
    </row>
    <row r="16" spans="1:14" ht="24">
      <c r="A16" s="408" t="s">
        <v>25</v>
      </c>
      <c r="B16" s="354"/>
      <c r="C16" s="362">
        <v>1992940</v>
      </c>
      <c r="D16" s="362">
        <v>1839809.79</v>
      </c>
      <c r="E16" s="362">
        <v>30000</v>
      </c>
      <c r="F16" s="362"/>
      <c r="G16" s="362">
        <v>1046900</v>
      </c>
      <c r="H16" s="362">
        <v>100000</v>
      </c>
      <c r="I16" s="362"/>
      <c r="J16" s="362">
        <v>100000</v>
      </c>
      <c r="K16" s="362">
        <v>215000</v>
      </c>
      <c r="L16" s="362">
        <v>302909.79</v>
      </c>
      <c r="M16" s="362">
        <v>45000</v>
      </c>
      <c r="N16" s="364"/>
    </row>
    <row r="17" spans="1:14" ht="24">
      <c r="A17" s="408" t="s">
        <v>286</v>
      </c>
      <c r="B17" s="354"/>
      <c r="C17" s="362">
        <v>132980</v>
      </c>
      <c r="D17" s="362"/>
      <c r="E17" s="298"/>
      <c r="F17" s="298"/>
      <c r="G17" s="298"/>
      <c r="H17" s="298"/>
      <c r="I17" s="298"/>
      <c r="J17" s="298"/>
      <c r="K17" s="298"/>
      <c r="L17" s="298"/>
      <c r="M17" s="298"/>
      <c r="N17" s="364"/>
    </row>
    <row r="18" spans="1:14" ht="24">
      <c r="A18" s="408" t="s">
        <v>22</v>
      </c>
      <c r="B18" s="354"/>
      <c r="C18" s="362">
        <v>1127500</v>
      </c>
      <c r="D18" s="362">
        <v>813080</v>
      </c>
      <c r="E18" s="362">
        <v>754080</v>
      </c>
      <c r="F18" s="362"/>
      <c r="G18" s="362">
        <v>3400</v>
      </c>
      <c r="H18" s="362"/>
      <c r="I18" s="362">
        <v>55600</v>
      </c>
      <c r="J18" s="298"/>
      <c r="K18" s="298"/>
      <c r="L18" s="298"/>
      <c r="M18" s="298"/>
      <c r="N18" s="364"/>
    </row>
    <row r="19" spans="1:14" ht="39">
      <c r="A19" s="414" t="s">
        <v>412</v>
      </c>
      <c r="B19" s="411"/>
      <c r="C19" s="362">
        <v>3529720</v>
      </c>
      <c r="D19" s="362">
        <v>3314176</v>
      </c>
      <c r="E19" s="362">
        <v>236400</v>
      </c>
      <c r="F19" s="362"/>
      <c r="G19" s="362"/>
      <c r="H19" s="362"/>
      <c r="I19" s="362"/>
      <c r="J19" s="362"/>
      <c r="K19" s="362"/>
      <c r="L19" s="372">
        <v>3077776</v>
      </c>
      <c r="M19" s="298"/>
      <c r="N19" s="364"/>
    </row>
    <row r="20" spans="1:14" ht="39">
      <c r="A20" s="414" t="s">
        <v>87</v>
      </c>
      <c r="B20" s="411"/>
      <c r="C20" s="298"/>
      <c r="D20" s="362">
        <v>6898390</v>
      </c>
      <c r="E20" s="298"/>
      <c r="F20" s="298"/>
      <c r="G20" s="362">
        <v>1336890</v>
      </c>
      <c r="H20" s="298"/>
      <c r="I20" s="298"/>
      <c r="J20" s="298"/>
      <c r="K20" s="298"/>
      <c r="L20" s="298"/>
      <c r="M20" s="298"/>
      <c r="N20" s="372">
        <v>5561500</v>
      </c>
    </row>
    <row r="21" spans="1:14" ht="24.75" thickBot="1">
      <c r="A21" s="409"/>
      <c r="B21" s="412" t="s">
        <v>48</v>
      </c>
      <c r="C21" s="373">
        <f aca="true" t="shared" si="0" ref="C21:N21">SUM(C8:C20)</f>
        <v>21969000</v>
      </c>
      <c r="D21" s="374">
        <f t="shared" si="0"/>
        <v>25916556.08</v>
      </c>
      <c r="E21" s="374">
        <f t="shared" si="0"/>
        <v>8664307.68</v>
      </c>
      <c r="F21" s="374">
        <f t="shared" si="0"/>
        <v>468390</v>
      </c>
      <c r="G21" s="374">
        <f t="shared" si="0"/>
        <v>4512157.609999999</v>
      </c>
      <c r="H21" s="374">
        <f t="shared" si="0"/>
        <v>170442</v>
      </c>
      <c r="I21" s="374">
        <f t="shared" si="0"/>
        <v>602278</v>
      </c>
      <c r="J21" s="374">
        <f t="shared" si="0"/>
        <v>645147</v>
      </c>
      <c r="K21" s="374">
        <f t="shared" si="0"/>
        <v>490944</v>
      </c>
      <c r="L21" s="374">
        <f t="shared" si="0"/>
        <v>3380685.79</v>
      </c>
      <c r="M21" s="374">
        <f t="shared" si="0"/>
        <v>206036</v>
      </c>
      <c r="N21" s="416">
        <f t="shared" si="0"/>
        <v>6776168</v>
      </c>
    </row>
    <row r="22" ht="24.75" thickTop="1"/>
  </sheetData>
  <sheetProtection/>
  <mergeCells count="3">
    <mergeCell ref="A1:N1"/>
    <mergeCell ref="A2:N2"/>
    <mergeCell ref="A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2.57421875" style="94" customWidth="1"/>
    <col min="2" max="2" width="21.8515625" style="94" customWidth="1"/>
    <col min="3" max="3" width="14.57421875" style="94" customWidth="1"/>
    <col min="4" max="4" width="14.00390625" style="94" customWidth="1"/>
    <col min="5" max="5" width="15.8515625" style="94" customWidth="1"/>
    <col min="6" max="6" width="14.57421875" style="94" customWidth="1"/>
    <col min="7" max="16384" width="9.140625" style="94" customWidth="1"/>
  </cols>
  <sheetData>
    <row r="1" spans="1:6" ht="24">
      <c r="A1" s="752" t="s">
        <v>300</v>
      </c>
      <c r="B1" s="752"/>
      <c r="C1" s="752"/>
      <c r="D1" s="752"/>
      <c r="E1" s="752"/>
      <c r="F1" s="752"/>
    </row>
    <row r="2" spans="1:6" ht="24">
      <c r="A2" s="752" t="s">
        <v>872</v>
      </c>
      <c r="B2" s="752"/>
      <c r="C2" s="752"/>
      <c r="D2" s="752"/>
      <c r="E2" s="752"/>
      <c r="F2" s="752"/>
    </row>
    <row r="3" spans="1:6" ht="24">
      <c r="A3" s="777" t="s">
        <v>871</v>
      </c>
      <c r="B3" s="777"/>
      <c r="C3" s="777"/>
      <c r="D3" s="777"/>
      <c r="E3" s="777"/>
      <c r="F3" s="777"/>
    </row>
    <row r="4" spans="1:6" ht="24">
      <c r="A4" s="218"/>
      <c r="B4" s="218"/>
      <c r="C4" s="218"/>
      <c r="D4" s="218"/>
      <c r="E4" s="218"/>
      <c r="F4" s="218"/>
    </row>
    <row r="5" spans="1:6" ht="42">
      <c r="A5" s="404"/>
      <c r="B5" s="296" t="s">
        <v>442</v>
      </c>
      <c r="C5" s="403" t="s">
        <v>48</v>
      </c>
      <c r="D5" s="396" t="s">
        <v>437</v>
      </c>
      <c r="E5" s="515" t="s">
        <v>875</v>
      </c>
      <c r="F5" s="515" t="s">
        <v>877</v>
      </c>
    </row>
    <row r="6" spans="1:6" ht="42">
      <c r="A6" s="405"/>
      <c r="B6" s="218"/>
      <c r="C6" s="229"/>
      <c r="D6" s="398" t="s">
        <v>438</v>
      </c>
      <c r="E6" s="516" t="s">
        <v>876</v>
      </c>
      <c r="F6" s="516" t="s">
        <v>878</v>
      </c>
    </row>
    <row r="7" spans="1:6" ht="24">
      <c r="A7" s="247" t="s">
        <v>440</v>
      </c>
      <c r="B7" s="244"/>
      <c r="C7" s="263"/>
      <c r="D7" s="396"/>
      <c r="E7" s="231"/>
      <c r="F7" s="231"/>
    </row>
    <row r="8" spans="1:6" ht="48">
      <c r="A8" s="233" t="s">
        <v>16</v>
      </c>
      <c r="B8" s="397" t="s">
        <v>443</v>
      </c>
      <c r="C8" s="399"/>
      <c r="D8" s="393" t="s">
        <v>39</v>
      </c>
      <c r="E8" s="399"/>
      <c r="F8" s="399"/>
    </row>
    <row r="9" spans="1:6" ht="48">
      <c r="A9" s="233" t="s">
        <v>18</v>
      </c>
      <c r="B9" s="397" t="s">
        <v>439</v>
      </c>
      <c r="C9" s="399"/>
      <c r="D9" s="393" t="s">
        <v>39</v>
      </c>
      <c r="E9" s="399"/>
      <c r="F9" s="399"/>
    </row>
    <row r="10" spans="1:6" ht="24">
      <c r="A10" s="403" t="s">
        <v>441</v>
      </c>
      <c r="B10" s="406"/>
      <c r="C10" s="400"/>
      <c r="D10" s="401"/>
      <c r="E10" s="400"/>
      <c r="F10" s="401"/>
    </row>
    <row r="11" spans="1:6" ht="24">
      <c r="A11" s="260"/>
      <c r="B11" s="229" t="s">
        <v>22</v>
      </c>
      <c r="C11" s="386"/>
      <c r="D11" s="399"/>
      <c r="E11" s="393" t="s">
        <v>39</v>
      </c>
      <c r="F11" s="399"/>
    </row>
    <row r="12" spans="1:6" ht="24">
      <c r="A12" s="233"/>
      <c r="B12" s="249" t="s">
        <v>23</v>
      </c>
      <c r="C12" s="386">
        <v>1713073.83</v>
      </c>
      <c r="D12" s="399"/>
      <c r="E12" s="386">
        <v>467000</v>
      </c>
      <c r="F12" s="399">
        <v>1246073.83</v>
      </c>
    </row>
    <row r="13" spans="1:6" ht="24.75" thickBot="1">
      <c r="A13" s="224"/>
      <c r="B13" s="292" t="s">
        <v>48</v>
      </c>
      <c r="C13" s="402">
        <f>SUM(C8:C12)</f>
        <v>1713073.83</v>
      </c>
      <c r="D13" s="517">
        <f>SUM(D8:D12)</f>
        <v>0</v>
      </c>
      <c r="E13" s="402">
        <f>SUM(E8:E12)</f>
        <v>467000</v>
      </c>
      <c r="F13" s="402">
        <f>SUM(F8:F12)</f>
        <v>1246073.83</v>
      </c>
    </row>
    <row r="14" ht="24.75" thickTop="1"/>
    <row r="18" spans="2:5" ht="24">
      <c r="B18" s="94" t="s">
        <v>620</v>
      </c>
      <c r="E18" s="94" t="s">
        <v>377</v>
      </c>
    </row>
    <row r="19" spans="2:5" ht="24">
      <c r="B19" s="94" t="s">
        <v>873</v>
      </c>
      <c r="E19" s="94" t="s">
        <v>874</v>
      </c>
    </row>
  </sheetData>
  <sheetProtection/>
  <mergeCells count="3">
    <mergeCell ref="A1:F1"/>
    <mergeCell ref="A2:F2"/>
    <mergeCell ref="A3:F3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4">
      <selection activeCell="P32" sqref="P32"/>
    </sheetView>
  </sheetViews>
  <sheetFormatPr defaultColWidth="9.140625" defaultRowHeight="12.75"/>
  <cols>
    <col min="1" max="1" width="12.421875" style="444" customWidth="1"/>
    <col min="2" max="2" width="9.140625" style="444" customWidth="1"/>
    <col min="3" max="3" width="8.140625" style="444" customWidth="1"/>
    <col min="4" max="4" width="7.28125" style="444" customWidth="1"/>
    <col min="5" max="5" width="8.140625" style="444" customWidth="1"/>
    <col min="6" max="6" width="7.8515625" style="444" customWidth="1"/>
    <col min="7" max="7" width="8.421875" style="444" customWidth="1"/>
    <col min="8" max="8" width="7.57421875" style="444" customWidth="1"/>
    <col min="9" max="9" width="6.57421875" style="444" customWidth="1"/>
    <col min="10" max="10" width="7.7109375" style="444" customWidth="1"/>
    <col min="11" max="11" width="7.28125" style="444" customWidth="1"/>
    <col min="12" max="12" width="6.8515625" style="444" customWidth="1"/>
    <col min="13" max="13" width="7.28125" style="444" customWidth="1"/>
    <col min="14" max="14" width="7.421875" style="444" customWidth="1"/>
    <col min="15" max="15" width="7.8515625" style="444" customWidth="1"/>
    <col min="16" max="16" width="8.7109375" style="444" customWidth="1"/>
    <col min="17" max="17" width="8.8515625" style="444" customWidth="1"/>
    <col min="18" max="16384" width="9.140625" style="444" customWidth="1"/>
  </cols>
  <sheetData>
    <row r="1" spans="1:17" ht="17.25">
      <c r="A1" s="786" t="s">
        <v>588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</row>
    <row r="2" spans="1:17" ht="17.25">
      <c r="A2" s="786" t="s">
        <v>300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3" spans="1:17" ht="17.25">
      <c r="A3" s="787" t="s">
        <v>589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8"/>
    </row>
    <row r="4" spans="1:17" ht="12.75" customHeight="1">
      <c r="A4" s="445"/>
      <c r="B4" s="446"/>
      <c r="C4" s="789" t="s">
        <v>606</v>
      </c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445"/>
    </row>
    <row r="5" spans="1:17" ht="75.75" customHeight="1">
      <c r="A5" s="447" t="s">
        <v>11</v>
      </c>
      <c r="B5" s="447" t="s">
        <v>607</v>
      </c>
      <c r="C5" s="445" t="s">
        <v>417</v>
      </c>
      <c r="D5" s="460" t="s">
        <v>594</v>
      </c>
      <c r="E5" s="460" t="s">
        <v>602</v>
      </c>
      <c r="F5" s="460" t="s">
        <v>601</v>
      </c>
      <c r="G5" s="460" t="s">
        <v>595</v>
      </c>
      <c r="H5" s="460" t="s">
        <v>603</v>
      </c>
      <c r="I5" s="460" t="s">
        <v>604</v>
      </c>
      <c r="J5" s="460" t="s">
        <v>596</v>
      </c>
      <c r="K5" s="460" t="s">
        <v>597</v>
      </c>
      <c r="L5" s="460" t="s">
        <v>598</v>
      </c>
      <c r="M5" s="460" t="s">
        <v>599</v>
      </c>
      <c r="N5" s="460" t="s">
        <v>600</v>
      </c>
      <c r="O5" s="460" t="s">
        <v>605</v>
      </c>
      <c r="P5" s="464" t="s">
        <v>24</v>
      </c>
      <c r="Q5" s="465" t="s">
        <v>48</v>
      </c>
    </row>
    <row r="6" spans="1:17" ht="17.25">
      <c r="A6" s="448" t="s">
        <v>24</v>
      </c>
      <c r="B6" s="449" t="s">
        <v>608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3">
        <v>1214668</v>
      </c>
      <c r="Q6" s="453">
        <f>SUM(C6:P6)</f>
        <v>1214668</v>
      </c>
    </row>
    <row r="7" spans="1:17" ht="17.25">
      <c r="A7" s="451"/>
      <c r="B7" s="449" t="s">
        <v>609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3">
        <v>5736364</v>
      </c>
      <c r="Q7" s="453">
        <f>SUM(C7:P7)</f>
        <v>5736364</v>
      </c>
    </row>
    <row r="8" spans="1:17" ht="17.25">
      <c r="A8" s="445" t="s">
        <v>16</v>
      </c>
      <c r="B8" s="449" t="s">
        <v>608</v>
      </c>
      <c r="C8" s="453">
        <v>1446857</v>
      </c>
      <c r="D8" s="453">
        <v>540933</v>
      </c>
      <c r="E8" s="450"/>
      <c r="F8" s="453">
        <v>140400</v>
      </c>
      <c r="G8" s="450"/>
      <c r="H8" s="450"/>
      <c r="I8" s="453">
        <v>241820</v>
      </c>
      <c r="J8" s="450"/>
      <c r="K8" s="450"/>
      <c r="L8" s="450"/>
      <c r="M8" s="450"/>
      <c r="N8" s="450"/>
      <c r="O8" s="450"/>
      <c r="P8" s="450"/>
      <c r="Q8" s="453">
        <f>SUM(C8:P8)</f>
        <v>2370010</v>
      </c>
    </row>
    <row r="9" spans="1:17" ht="17.25">
      <c r="A9" s="452"/>
      <c r="B9" s="449" t="s">
        <v>609</v>
      </c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</row>
    <row r="10" spans="1:17" ht="17.25">
      <c r="A10" s="445" t="s">
        <v>17</v>
      </c>
      <c r="B10" s="449" t="s">
        <v>608</v>
      </c>
      <c r="C10" s="450"/>
      <c r="D10" s="453">
        <v>139380</v>
      </c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>
        <f>SUM(C10:P10)</f>
        <v>139380</v>
      </c>
    </row>
    <row r="11" spans="1:17" ht="17.25">
      <c r="A11" s="452"/>
      <c r="B11" s="449" t="s">
        <v>609</v>
      </c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</row>
    <row r="12" spans="1:17" ht="17.25">
      <c r="A12" s="445" t="s">
        <v>590</v>
      </c>
      <c r="B12" s="449" t="s">
        <v>608</v>
      </c>
      <c r="C12" s="453">
        <v>634560</v>
      </c>
      <c r="D12" s="453">
        <v>98400</v>
      </c>
      <c r="E12" s="450"/>
      <c r="F12" s="450">
        <v>9120</v>
      </c>
      <c r="G12" s="450"/>
      <c r="H12" s="450"/>
      <c r="I12" s="453">
        <v>109320</v>
      </c>
      <c r="J12" s="450"/>
      <c r="K12" s="450"/>
      <c r="L12" s="450"/>
      <c r="M12" s="450"/>
      <c r="N12" s="450"/>
      <c r="O12" s="450"/>
      <c r="P12" s="450"/>
      <c r="Q12" s="450">
        <f>SUM(C12:P12)</f>
        <v>851400</v>
      </c>
    </row>
    <row r="13" spans="1:17" ht="17.25">
      <c r="A13" s="452"/>
      <c r="B13" s="449" t="s">
        <v>609</v>
      </c>
      <c r="C13" s="450"/>
      <c r="D13" s="450"/>
      <c r="E13" s="450"/>
      <c r="F13" s="453">
        <v>1097280</v>
      </c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3">
        <f>SUM(C13:P13)</f>
        <v>1097280</v>
      </c>
    </row>
    <row r="14" spans="1:17" ht="17.25">
      <c r="A14" s="445" t="s">
        <v>18</v>
      </c>
      <c r="B14" s="449" t="s">
        <v>608</v>
      </c>
      <c r="C14" s="453">
        <v>2858530</v>
      </c>
      <c r="D14" s="453">
        <v>17838</v>
      </c>
      <c r="E14" s="450"/>
      <c r="F14" s="450"/>
      <c r="G14" s="450"/>
      <c r="H14" s="450"/>
      <c r="I14" s="453">
        <v>1860</v>
      </c>
      <c r="J14" s="450"/>
      <c r="K14" s="450"/>
      <c r="L14" s="450"/>
      <c r="M14" s="450"/>
      <c r="N14" s="450"/>
      <c r="O14" s="450"/>
      <c r="P14" s="450"/>
      <c r="Q14" s="453">
        <f>SUM(C14:P14)</f>
        <v>2878228</v>
      </c>
    </row>
    <row r="15" spans="1:17" ht="17.25">
      <c r="A15" s="452"/>
      <c r="B15" s="449" t="s">
        <v>609</v>
      </c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</row>
    <row r="16" spans="1:17" ht="17.25">
      <c r="A16" s="445" t="s">
        <v>19</v>
      </c>
      <c r="B16" s="449" t="s">
        <v>608</v>
      </c>
      <c r="C16" s="466">
        <v>1179033.2</v>
      </c>
      <c r="D16" s="453">
        <v>73170</v>
      </c>
      <c r="E16" s="453">
        <v>468390</v>
      </c>
      <c r="F16" s="453">
        <v>57020</v>
      </c>
      <c r="G16" s="453">
        <v>130530</v>
      </c>
      <c r="H16" s="450"/>
      <c r="I16" s="453">
        <v>76420</v>
      </c>
      <c r="J16" s="453">
        <v>545147</v>
      </c>
      <c r="K16" s="453">
        <v>146035</v>
      </c>
      <c r="L16" s="453">
        <v>89909</v>
      </c>
      <c r="M16" s="450"/>
      <c r="N16" s="453">
        <v>89066</v>
      </c>
      <c r="O16" s="453">
        <v>66970</v>
      </c>
      <c r="P16" s="450"/>
      <c r="Q16" s="466">
        <f>SUM(C16:P16)</f>
        <v>2921690.2</v>
      </c>
    </row>
    <row r="17" spans="1:17" ht="17.25">
      <c r="A17" s="452"/>
      <c r="B17" s="449" t="s">
        <v>609</v>
      </c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</row>
    <row r="18" spans="1:17" ht="17.25">
      <c r="A18" s="445" t="s">
        <v>20</v>
      </c>
      <c r="B18" s="449" t="s">
        <v>608</v>
      </c>
      <c r="C18" s="453">
        <v>372191</v>
      </c>
      <c r="D18" s="453">
        <v>80000</v>
      </c>
      <c r="E18" s="450"/>
      <c r="F18" s="453">
        <v>115530</v>
      </c>
      <c r="G18" s="458">
        <v>1658578.8</v>
      </c>
      <c r="H18" s="453">
        <v>70442</v>
      </c>
      <c r="I18" s="453">
        <v>144708</v>
      </c>
      <c r="J18" s="450"/>
      <c r="K18" s="453">
        <v>40000</v>
      </c>
      <c r="L18" s="450"/>
      <c r="M18" s="450"/>
      <c r="N18" s="453">
        <v>5000</v>
      </c>
      <c r="O18" s="450"/>
      <c r="P18" s="450"/>
      <c r="Q18" s="458">
        <f>SUM(C18:P18)</f>
        <v>2486449.8</v>
      </c>
    </row>
    <row r="19" spans="1:17" ht="17.25">
      <c r="A19" s="452"/>
      <c r="B19" s="449" t="s">
        <v>609</v>
      </c>
      <c r="C19" s="450"/>
      <c r="D19" s="450"/>
      <c r="E19" s="450"/>
      <c r="F19" s="450"/>
      <c r="G19" s="453">
        <v>64746</v>
      </c>
      <c r="H19" s="450"/>
      <c r="I19" s="450"/>
      <c r="J19" s="450"/>
      <c r="K19" s="450"/>
      <c r="L19" s="450"/>
      <c r="M19" s="450"/>
      <c r="N19" s="450"/>
      <c r="O19" s="450"/>
      <c r="P19" s="450"/>
      <c r="Q19" s="450">
        <f>SUM(C19:P19)</f>
        <v>64746</v>
      </c>
    </row>
    <row r="20" spans="1:17" ht="17.25">
      <c r="A20" s="445" t="s">
        <v>591</v>
      </c>
      <c r="B20" s="449" t="s">
        <v>608</v>
      </c>
      <c r="C20" s="457">
        <v>175485.48</v>
      </c>
      <c r="D20" s="450"/>
      <c r="E20" s="450"/>
      <c r="F20" s="450">
        <v>13788.81</v>
      </c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>
        <f>SUM(C20:P20)</f>
        <v>189274.29</v>
      </c>
    </row>
    <row r="21" spans="1:17" ht="17.25">
      <c r="A21" s="452"/>
      <c r="B21" s="449" t="s">
        <v>609</v>
      </c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</row>
    <row r="22" spans="1:17" ht="17.25">
      <c r="A22" s="445" t="s">
        <v>592</v>
      </c>
      <c r="B22" s="449" t="s">
        <v>608</v>
      </c>
      <c r="C22" s="453">
        <v>30000</v>
      </c>
      <c r="D22" s="450"/>
      <c r="E22" s="450"/>
      <c r="F22" s="453">
        <v>55000</v>
      </c>
      <c r="G22" s="453">
        <v>991900</v>
      </c>
      <c r="H22" s="453">
        <v>100000</v>
      </c>
      <c r="I22" s="450"/>
      <c r="J22" s="453">
        <v>100000</v>
      </c>
      <c r="K22" s="453">
        <v>80000</v>
      </c>
      <c r="L22" s="453">
        <v>135000</v>
      </c>
      <c r="M22" s="458">
        <v>302909.79</v>
      </c>
      <c r="N22" s="453">
        <v>45000</v>
      </c>
      <c r="O22" s="450"/>
      <c r="P22" s="450"/>
      <c r="Q22" s="459">
        <f>SUM(C22:P22)</f>
        <v>1839809.79</v>
      </c>
    </row>
    <row r="23" spans="1:17" ht="17.25">
      <c r="A23" s="452"/>
      <c r="B23" s="449" t="s">
        <v>609</v>
      </c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</row>
    <row r="24" spans="1:17" ht="17.25">
      <c r="A24" s="445" t="s">
        <v>22</v>
      </c>
      <c r="B24" s="449" t="s">
        <v>608</v>
      </c>
      <c r="C24" s="453">
        <v>719980</v>
      </c>
      <c r="D24" s="453">
        <v>34100</v>
      </c>
      <c r="E24" s="450"/>
      <c r="F24" s="453">
        <v>3400</v>
      </c>
      <c r="G24" s="450"/>
      <c r="H24" s="450"/>
      <c r="I24" s="453">
        <v>55600</v>
      </c>
      <c r="J24" s="450"/>
      <c r="K24" s="450"/>
      <c r="L24" s="450"/>
      <c r="M24" s="450"/>
      <c r="N24" s="450"/>
      <c r="O24" s="450"/>
      <c r="P24" s="450"/>
      <c r="Q24" s="450">
        <f>SUM(C24:P24)</f>
        <v>813080</v>
      </c>
    </row>
    <row r="25" spans="1:17" ht="17.25">
      <c r="A25" s="452"/>
      <c r="B25" s="449" t="s">
        <v>609</v>
      </c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</row>
    <row r="26" spans="1:17" ht="17.25">
      <c r="A26" s="445" t="s">
        <v>593</v>
      </c>
      <c r="B26" s="449" t="s">
        <v>608</v>
      </c>
      <c r="C26" s="453">
        <v>199400</v>
      </c>
      <c r="D26" s="450"/>
      <c r="E26" s="450"/>
      <c r="F26" s="450"/>
      <c r="G26" s="450"/>
      <c r="H26" s="450"/>
      <c r="I26" s="450"/>
      <c r="J26" s="450"/>
      <c r="K26" s="450"/>
      <c r="L26" s="450"/>
      <c r="M26" s="461">
        <v>3114776</v>
      </c>
      <c r="N26" s="450"/>
      <c r="O26" s="450"/>
      <c r="P26" s="450"/>
      <c r="Q26" s="458">
        <f>SUM(C26:P26)</f>
        <v>3314176</v>
      </c>
    </row>
    <row r="27" spans="1:17" ht="17.25">
      <c r="A27" s="452"/>
      <c r="B27" s="449" t="s">
        <v>609</v>
      </c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</row>
    <row r="28" spans="1:17" ht="18" thickBot="1">
      <c r="A28" s="454" t="s">
        <v>48</v>
      </c>
      <c r="B28" s="455"/>
      <c r="C28" s="456">
        <f aca="true" t="shared" si="0" ref="C28:Q28">SUM(C6:C27)</f>
        <v>7616036.680000001</v>
      </c>
      <c r="D28" s="456">
        <f t="shared" si="0"/>
        <v>983821</v>
      </c>
      <c r="E28" s="456">
        <f t="shared" si="0"/>
        <v>468390</v>
      </c>
      <c r="F28" s="456">
        <f t="shared" si="0"/>
        <v>1491538.81</v>
      </c>
      <c r="G28" s="456">
        <f t="shared" si="0"/>
        <v>2845754.8</v>
      </c>
      <c r="H28" s="456">
        <f t="shared" si="0"/>
        <v>170442</v>
      </c>
      <c r="I28" s="456">
        <f t="shared" si="0"/>
        <v>629728</v>
      </c>
      <c r="J28" s="456">
        <f t="shared" si="0"/>
        <v>645147</v>
      </c>
      <c r="K28" s="456">
        <f t="shared" si="0"/>
        <v>266035</v>
      </c>
      <c r="L28" s="456">
        <f t="shared" si="0"/>
        <v>224909</v>
      </c>
      <c r="M28" s="462">
        <f t="shared" si="0"/>
        <v>3417685.79</v>
      </c>
      <c r="N28" s="456">
        <f t="shared" si="0"/>
        <v>139066</v>
      </c>
      <c r="O28" s="456">
        <f t="shared" si="0"/>
        <v>66970</v>
      </c>
      <c r="P28" s="456">
        <f t="shared" si="0"/>
        <v>6951032</v>
      </c>
      <c r="Q28" s="463">
        <f t="shared" si="0"/>
        <v>25916556.08</v>
      </c>
    </row>
    <row r="29" ht="18" thickTop="1"/>
  </sheetData>
  <sheetProtection/>
  <mergeCells count="4">
    <mergeCell ref="A1:Q1"/>
    <mergeCell ref="A2:Q2"/>
    <mergeCell ref="A3:Q3"/>
    <mergeCell ref="C4:P4"/>
  </mergeCells>
  <printOptions/>
  <pageMargins left="0" right="0" top="0" bottom="0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57421875" style="94" customWidth="1"/>
    <col min="2" max="2" width="26.140625" style="94" customWidth="1"/>
    <col min="3" max="3" width="10.28125" style="94" customWidth="1"/>
    <col min="4" max="4" width="9.140625" style="94" customWidth="1"/>
    <col min="5" max="5" width="10.7109375" style="94" customWidth="1"/>
    <col min="6" max="6" width="9.140625" style="94" customWidth="1"/>
    <col min="7" max="7" width="11.7109375" style="94" customWidth="1"/>
    <col min="8" max="8" width="10.140625" style="94" customWidth="1"/>
    <col min="9" max="9" width="10.7109375" style="94" customWidth="1"/>
    <col min="10" max="16384" width="9.140625" style="94" customWidth="1"/>
  </cols>
  <sheetData>
    <row r="1" spans="1:9" ht="24">
      <c r="A1" s="752" t="s">
        <v>300</v>
      </c>
      <c r="B1" s="752"/>
      <c r="C1" s="752"/>
      <c r="D1" s="752"/>
      <c r="E1" s="752"/>
      <c r="F1" s="752"/>
      <c r="G1" s="752"/>
      <c r="H1" s="752"/>
      <c r="I1" s="752"/>
    </row>
    <row r="2" spans="1:9" ht="24">
      <c r="A2" s="753" t="s">
        <v>0</v>
      </c>
      <c r="B2" s="753"/>
      <c r="C2" s="753"/>
      <c r="D2" s="753"/>
      <c r="E2" s="753"/>
      <c r="F2" s="753"/>
      <c r="G2" s="753"/>
      <c r="H2" s="753"/>
      <c r="I2" s="753"/>
    </row>
    <row r="3" spans="1:9" ht="24">
      <c r="A3" s="223" t="s">
        <v>1</v>
      </c>
      <c r="B3" s="440" t="s">
        <v>2</v>
      </c>
      <c r="C3" s="219" t="s">
        <v>6</v>
      </c>
      <c r="D3" s="467"/>
      <c r="E3" s="219" t="s">
        <v>5</v>
      </c>
      <c r="F3" s="467"/>
      <c r="G3" s="468" t="s">
        <v>4</v>
      </c>
      <c r="H3" s="467"/>
      <c r="I3" s="223" t="s">
        <v>304</v>
      </c>
    </row>
    <row r="4" spans="1:9" ht="24">
      <c r="A4" s="472"/>
      <c r="B4" s="469"/>
      <c r="C4" s="470" t="s">
        <v>51</v>
      </c>
      <c r="D4" s="471" t="s">
        <v>3</v>
      </c>
      <c r="E4" s="470" t="s">
        <v>51</v>
      </c>
      <c r="F4" s="471" t="s">
        <v>3</v>
      </c>
      <c r="G4" s="470" t="s">
        <v>51</v>
      </c>
      <c r="H4" s="471" t="s">
        <v>3</v>
      </c>
      <c r="I4" s="472"/>
    </row>
    <row r="5" spans="1:9" ht="24">
      <c r="A5" s="263"/>
      <c r="B5" s="224"/>
      <c r="C5" s="224"/>
      <c r="D5" s="224"/>
      <c r="E5" s="224"/>
      <c r="F5" s="224"/>
      <c r="G5" s="224"/>
      <c r="H5" s="224"/>
      <c r="I5" s="224"/>
    </row>
    <row r="6" spans="1:9" ht="24">
      <c r="A6" s="224"/>
      <c r="B6" s="224"/>
      <c r="C6" s="224"/>
      <c r="D6" s="224"/>
      <c r="E6" s="224"/>
      <c r="F6" s="224"/>
      <c r="G6" s="224"/>
      <c r="H6" s="224"/>
      <c r="I6" s="224"/>
    </row>
    <row r="7" spans="1:9" ht="24">
      <c r="A7" s="224"/>
      <c r="B7" s="224"/>
      <c r="C7" s="224"/>
      <c r="D7" s="224"/>
      <c r="E7" s="224"/>
      <c r="F7" s="224"/>
      <c r="G7" s="224"/>
      <c r="H7" s="224"/>
      <c r="I7" s="224"/>
    </row>
    <row r="8" spans="1:9" ht="24">
      <c r="A8" s="224"/>
      <c r="B8" s="224"/>
      <c r="C8" s="224"/>
      <c r="D8" s="224"/>
      <c r="E8" s="224"/>
      <c r="F8" s="224"/>
      <c r="G8" s="224"/>
      <c r="H8" s="224"/>
      <c r="I8" s="224"/>
    </row>
    <row r="9" spans="1:9" ht="24">
      <c r="A9" s="224"/>
      <c r="B9" s="224"/>
      <c r="C9" s="224"/>
      <c r="D9" s="224"/>
      <c r="E9" s="224"/>
      <c r="F9" s="224"/>
      <c r="G9" s="224"/>
      <c r="H9" s="224"/>
      <c r="I9" s="224"/>
    </row>
    <row r="10" spans="1:9" ht="24">
      <c r="A10" s="224"/>
      <c r="B10" s="224"/>
      <c r="C10" s="224"/>
      <c r="D10" s="224"/>
      <c r="E10" s="224"/>
      <c r="F10" s="224"/>
      <c r="G10" s="224"/>
      <c r="H10" s="224"/>
      <c r="I10" s="224"/>
    </row>
    <row r="11" spans="1:9" ht="24">
      <c r="A11" s="224"/>
      <c r="B11" s="224"/>
      <c r="C11" s="224"/>
      <c r="D11" s="224"/>
      <c r="E11" s="224"/>
      <c r="F11" s="224"/>
      <c r="G11" s="224"/>
      <c r="H11" s="224"/>
      <c r="I11" s="224"/>
    </row>
    <row r="12" spans="1:9" ht="24">
      <c r="A12" s="224"/>
      <c r="B12" s="224"/>
      <c r="C12" s="224"/>
      <c r="D12" s="224"/>
      <c r="E12" s="224"/>
      <c r="F12" s="224"/>
      <c r="G12" s="224"/>
      <c r="H12" s="224"/>
      <c r="I12" s="224"/>
    </row>
    <row r="13" spans="1:9" ht="24">
      <c r="A13" s="224"/>
      <c r="B13" s="224"/>
      <c r="C13" s="224"/>
      <c r="D13" s="224"/>
      <c r="E13" s="224"/>
      <c r="F13" s="224"/>
      <c r="G13" s="224"/>
      <c r="H13" s="224"/>
      <c r="I13" s="224"/>
    </row>
    <row r="14" spans="1:9" ht="24">
      <c r="A14" s="224"/>
      <c r="B14" s="224"/>
      <c r="C14" s="224"/>
      <c r="D14" s="224"/>
      <c r="E14" s="224"/>
      <c r="F14" s="224"/>
      <c r="G14" s="224"/>
      <c r="H14" s="224"/>
      <c r="I14" s="224"/>
    </row>
    <row r="15" spans="1:9" ht="24">
      <c r="A15" s="224"/>
      <c r="B15" s="224"/>
      <c r="C15" s="224"/>
      <c r="D15" s="224"/>
      <c r="E15" s="224"/>
      <c r="F15" s="224"/>
      <c r="G15" s="224"/>
      <c r="H15" s="224"/>
      <c r="I15" s="224"/>
    </row>
    <row r="16" spans="1:9" ht="24">
      <c r="A16" s="224"/>
      <c r="B16" s="224"/>
      <c r="C16" s="224"/>
      <c r="D16" s="224"/>
      <c r="E16" s="224"/>
      <c r="F16" s="224"/>
      <c r="G16" s="224"/>
      <c r="H16" s="224"/>
      <c r="I16" s="224"/>
    </row>
    <row r="17" spans="1:9" ht="24">
      <c r="A17" s="224"/>
      <c r="B17" s="224"/>
      <c r="C17" s="224"/>
      <c r="D17" s="224"/>
      <c r="E17" s="224"/>
      <c r="F17" s="224"/>
      <c r="G17" s="224"/>
      <c r="H17" s="224"/>
      <c r="I17" s="224"/>
    </row>
    <row r="18" spans="1:9" ht="24">
      <c r="A18" s="224"/>
      <c r="B18" s="224"/>
      <c r="C18" s="224"/>
      <c r="D18" s="224"/>
      <c r="E18" s="224"/>
      <c r="F18" s="224"/>
      <c r="G18" s="224"/>
      <c r="H18" s="224"/>
      <c r="I18" s="224"/>
    </row>
    <row r="19" spans="1:9" ht="24">
      <c r="A19" s="224"/>
      <c r="B19" s="224"/>
      <c r="C19" s="224"/>
      <c r="D19" s="224"/>
      <c r="E19" s="224"/>
      <c r="F19" s="224"/>
      <c r="G19" s="224"/>
      <c r="H19" s="224"/>
      <c r="I19" s="224"/>
    </row>
    <row r="20" spans="1:9" ht="24">
      <c r="A20" s="224"/>
      <c r="B20" s="224"/>
      <c r="C20" s="224"/>
      <c r="D20" s="224"/>
      <c r="E20" s="224"/>
      <c r="F20" s="224"/>
      <c r="G20" s="224"/>
      <c r="H20" s="224"/>
      <c r="I20" s="224"/>
    </row>
    <row r="21" spans="1:9" ht="24">
      <c r="A21" s="224"/>
      <c r="B21" s="224"/>
      <c r="C21" s="224"/>
      <c r="D21" s="224"/>
      <c r="E21" s="224"/>
      <c r="F21" s="224"/>
      <c r="G21" s="224"/>
      <c r="H21" s="224"/>
      <c r="I21" s="224"/>
    </row>
    <row r="22" spans="1:9" ht="24">
      <c r="A22" s="224"/>
      <c r="B22" s="224"/>
      <c r="C22" s="224"/>
      <c r="D22" s="224"/>
      <c r="E22" s="224"/>
      <c r="F22" s="224"/>
      <c r="G22" s="224"/>
      <c r="H22" s="224"/>
      <c r="I22" s="224"/>
    </row>
    <row r="23" spans="1:9" ht="24">
      <c r="A23" s="224"/>
      <c r="B23" s="224"/>
      <c r="C23" s="224"/>
      <c r="D23" s="224"/>
      <c r="E23" s="224"/>
      <c r="F23" s="224"/>
      <c r="G23" s="224"/>
      <c r="H23" s="224"/>
      <c r="I23" s="224"/>
    </row>
    <row r="24" spans="1:9" ht="24">
      <c r="A24" s="224"/>
      <c r="B24" s="224"/>
      <c r="C24" s="224"/>
      <c r="D24" s="224"/>
      <c r="E24" s="224"/>
      <c r="F24" s="224"/>
      <c r="G24" s="224"/>
      <c r="H24" s="224"/>
      <c r="I24" s="224"/>
    </row>
    <row r="25" spans="1:9" ht="24">
      <c r="A25" s="224"/>
      <c r="B25" s="224"/>
      <c r="C25" s="224"/>
      <c r="D25" s="224"/>
      <c r="E25" s="224"/>
      <c r="F25" s="224"/>
      <c r="G25" s="224"/>
      <c r="H25" s="224"/>
      <c r="I25" s="224"/>
    </row>
    <row r="26" spans="1:9" ht="24">
      <c r="A26" s="224"/>
      <c r="B26" s="224"/>
      <c r="C26" s="224"/>
      <c r="D26" s="224"/>
      <c r="E26" s="224"/>
      <c r="F26" s="224"/>
      <c r="G26" s="224"/>
      <c r="H26" s="224"/>
      <c r="I26" s="224"/>
    </row>
    <row r="27" spans="1:9" ht="24">
      <c r="A27" s="224"/>
      <c r="B27" s="224"/>
      <c r="C27" s="224"/>
      <c r="D27" s="224"/>
      <c r="E27" s="224"/>
      <c r="F27" s="224"/>
      <c r="G27" s="224"/>
      <c r="H27" s="224"/>
      <c r="I27" s="224"/>
    </row>
    <row r="28" spans="1:9" ht="24">
      <c r="A28" s="224"/>
      <c r="B28" s="224"/>
      <c r="C28" s="224"/>
      <c r="D28" s="224"/>
      <c r="E28" s="224"/>
      <c r="F28" s="224"/>
      <c r="G28" s="224"/>
      <c r="H28" s="224"/>
      <c r="I28" s="224"/>
    </row>
    <row r="29" spans="1:9" ht="24">
      <c r="A29" s="224"/>
      <c r="B29" s="224"/>
      <c r="C29" s="224"/>
      <c r="D29" s="224"/>
      <c r="E29" s="224"/>
      <c r="F29" s="224"/>
      <c r="G29" s="224"/>
      <c r="H29" s="224"/>
      <c r="I29" s="224"/>
    </row>
    <row r="30" spans="1:9" ht="24">
      <c r="A30" s="224"/>
      <c r="B30" s="224"/>
      <c r="C30" s="224"/>
      <c r="D30" s="224"/>
      <c r="E30" s="224"/>
      <c r="F30" s="224"/>
      <c r="G30" s="224"/>
      <c r="H30" s="224"/>
      <c r="I30" s="224"/>
    </row>
    <row r="31" spans="1:9" ht="24">
      <c r="A31" s="229"/>
      <c r="B31" s="247" t="s">
        <v>48</v>
      </c>
      <c r="C31" s="224"/>
      <c r="D31" s="224"/>
      <c r="E31" s="224"/>
      <c r="F31" s="224"/>
      <c r="G31" s="224"/>
      <c r="H31" s="224"/>
      <c r="I31" s="224"/>
    </row>
  </sheetData>
  <sheetProtection/>
  <mergeCells count="2">
    <mergeCell ref="A1:I1"/>
    <mergeCell ref="A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J7" sqref="J7"/>
    </sheetView>
  </sheetViews>
  <sheetFormatPr defaultColWidth="9.140625" defaultRowHeight="12.75"/>
  <cols>
    <col min="1" max="1" width="7.00390625" style="94" customWidth="1"/>
    <col min="2" max="4" width="9.140625" style="94" customWidth="1"/>
    <col min="5" max="5" width="8.140625" style="94" customWidth="1"/>
    <col min="6" max="6" width="9.140625" style="94" customWidth="1"/>
    <col min="7" max="7" width="14.7109375" style="94" customWidth="1"/>
    <col min="8" max="8" width="5.421875" style="94" customWidth="1"/>
    <col min="9" max="9" width="15.7109375" style="94" customWidth="1"/>
    <col min="10" max="16384" width="9.140625" style="94" customWidth="1"/>
  </cols>
  <sheetData>
    <row r="1" spans="1:9" ht="24">
      <c r="A1" s="791" t="s">
        <v>406</v>
      </c>
      <c r="B1" s="791"/>
      <c r="C1" s="791"/>
      <c r="D1" s="791"/>
      <c r="E1" s="791"/>
      <c r="F1" s="791"/>
      <c r="G1" s="791"/>
      <c r="H1" s="791"/>
      <c r="I1" s="791"/>
    </row>
    <row r="2" spans="1:9" ht="24">
      <c r="A2" s="391" t="s">
        <v>407</v>
      </c>
      <c r="B2" s="392"/>
      <c r="C2" s="392"/>
      <c r="D2" s="392"/>
      <c r="E2" s="392"/>
      <c r="F2" s="392"/>
      <c r="G2" s="392"/>
      <c r="H2" s="392"/>
      <c r="I2" s="392"/>
    </row>
    <row r="3" spans="1:9" ht="24">
      <c r="A3" s="391" t="s">
        <v>868</v>
      </c>
      <c r="B3" s="392"/>
      <c r="C3" s="392"/>
      <c r="D3" s="392"/>
      <c r="E3" s="392"/>
      <c r="F3" s="392"/>
      <c r="G3" s="392"/>
      <c r="H3" s="392"/>
      <c r="I3" s="392"/>
    </row>
    <row r="5" spans="1:9" ht="24">
      <c r="A5" s="94" t="s">
        <v>869</v>
      </c>
      <c r="I5" s="442">
        <v>8349769.16</v>
      </c>
    </row>
    <row r="6" spans="1:9" ht="24">
      <c r="A6" s="390" t="s">
        <v>397</v>
      </c>
      <c r="B6" s="94" t="s">
        <v>398</v>
      </c>
      <c r="G6" s="388">
        <v>3390177.17</v>
      </c>
      <c r="I6" s="95"/>
    </row>
    <row r="7" spans="2:9" ht="24">
      <c r="B7" s="94" t="s">
        <v>433</v>
      </c>
      <c r="G7" s="388">
        <v>196822</v>
      </c>
      <c r="I7" s="95"/>
    </row>
    <row r="8" spans="2:9" ht="24">
      <c r="B8" s="94" t="s">
        <v>399</v>
      </c>
      <c r="G8" s="393">
        <v>2513783.45</v>
      </c>
      <c r="I8" s="393">
        <v>6100782.62</v>
      </c>
    </row>
    <row r="9" spans="1:9" ht="24">
      <c r="A9" s="390" t="s">
        <v>400</v>
      </c>
      <c r="B9" s="94" t="s">
        <v>310</v>
      </c>
      <c r="G9" s="388">
        <v>847544.3</v>
      </c>
      <c r="I9" s="95"/>
    </row>
    <row r="10" spans="1:9" ht="24">
      <c r="A10" s="330"/>
      <c r="B10" s="94" t="s">
        <v>434</v>
      </c>
      <c r="G10" s="393">
        <v>997718</v>
      </c>
      <c r="I10" s="393">
        <v>1845262.3</v>
      </c>
    </row>
    <row r="11" spans="2:9" ht="24.75" thickBot="1">
      <c r="B11" s="94" t="s">
        <v>435</v>
      </c>
      <c r="I11" s="394">
        <v>12965289.48</v>
      </c>
    </row>
    <row r="12" ht="24.75" thickTop="1">
      <c r="I12" s="389"/>
    </row>
    <row r="13" ht="24">
      <c r="B13" s="94" t="s">
        <v>432</v>
      </c>
    </row>
    <row r="14" spans="1:9" ht="24">
      <c r="A14" s="95">
        <v>1</v>
      </c>
      <c r="B14" s="94" t="s">
        <v>401</v>
      </c>
      <c r="G14" s="95" t="s">
        <v>39</v>
      </c>
      <c r="I14" s="95"/>
    </row>
    <row r="15" spans="1:9" ht="24">
      <c r="A15" s="95">
        <v>2</v>
      </c>
      <c r="B15" s="94" t="s">
        <v>402</v>
      </c>
      <c r="G15" s="95" t="s">
        <v>39</v>
      </c>
      <c r="I15" s="95"/>
    </row>
    <row r="16" spans="1:9" ht="24">
      <c r="A16" s="95">
        <v>3</v>
      </c>
      <c r="B16" s="94" t="s">
        <v>403</v>
      </c>
      <c r="G16" s="95" t="s">
        <v>39</v>
      </c>
      <c r="I16" s="95"/>
    </row>
    <row r="17" spans="1:9" ht="24">
      <c r="A17" s="95">
        <v>4</v>
      </c>
      <c r="B17" s="94" t="s">
        <v>404</v>
      </c>
      <c r="G17" s="386">
        <v>8349769.08</v>
      </c>
      <c r="I17" s="443">
        <v>8349769.08</v>
      </c>
    </row>
    <row r="18" ht="24">
      <c r="I18" s="244"/>
    </row>
    <row r="19" spans="2:9" ht="24.75" thickBot="1">
      <c r="B19" s="94" t="s">
        <v>435</v>
      </c>
      <c r="I19" s="395">
        <v>8349769.08</v>
      </c>
    </row>
    <row r="20" ht="24.75" thickTop="1"/>
    <row r="24" spans="1:2" ht="24">
      <c r="A24" s="387" t="s">
        <v>304</v>
      </c>
      <c r="B24" s="94" t="s">
        <v>436</v>
      </c>
    </row>
    <row r="25" ht="24">
      <c r="B25" s="94" t="s">
        <v>405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9.8515625" style="94" customWidth="1"/>
    <col min="2" max="2" width="14.140625" style="94" customWidth="1"/>
    <col min="3" max="3" width="15.421875" style="94" customWidth="1"/>
    <col min="4" max="4" width="14.140625" style="94" customWidth="1"/>
    <col min="5" max="16384" width="9.140625" style="94" customWidth="1"/>
  </cols>
  <sheetData>
    <row r="1" spans="1:4" ht="24">
      <c r="A1" s="752" t="s">
        <v>300</v>
      </c>
      <c r="B1" s="752"/>
      <c r="C1" s="752"/>
      <c r="D1" s="752"/>
    </row>
    <row r="2" spans="1:4" ht="24">
      <c r="A2" s="752" t="s">
        <v>610</v>
      </c>
      <c r="B2" s="752"/>
      <c r="C2" s="752"/>
      <c r="D2" s="752"/>
    </row>
    <row r="3" spans="1:4" ht="24">
      <c r="A3" s="753" t="s">
        <v>611</v>
      </c>
      <c r="B3" s="753"/>
      <c r="C3" s="753"/>
      <c r="D3" s="753"/>
    </row>
    <row r="4" spans="1:4" ht="48">
      <c r="A4" s="238" t="s">
        <v>612</v>
      </c>
      <c r="B4" s="313" t="s">
        <v>615</v>
      </c>
      <c r="C4" s="238" t="s">
        <v>613</v>
      </c>
      <c r="D4" s="238" t="s">
        <v>614</v>
      </c>
    </row>
    <row r="5" spans="1:4" ht="24">
      <c r="A5" s="238" t="s">
        <v>39</v>
      </c>
      <c r="B5" s="313" t="s">
        <v>39</v>
      </c>
      <c r="C5" s="238" t="s">
        <v>39</v>
      </c>
      <c r="D5" s="238" t="s">
        <v>39</v>
      </c>
    </row>
    <row r="6" spans="1:4" ht="24">
      <c r="A6" s="224"/>
      <c r="B6" s="224"/>
      <c r="C6" s="224"/>
      <c r="D6" s="224"/>
    </row>
    <row r="7" spans="1:4" ht="24">
      <c r="A7" s="224"/>
      <c r="B7" s="224"/>
      <c r="C7" s="224"/>
      <c r="D7" s="224"/>
    </row>
    <row r="8" spans="1:4" ht="24">
      <c r="A8" s="224"/>
      <c r="B8" s="224"/>
      <c r="C8" s="224"/>
      <c r="D8" s="224"/>
    </row>
    <row r="9" spans="1:4" ht="24">
      <c r="A9" s="224"/>
      <c r="B9" s="224"/>
      <c r="C9" s="224"/>
      <c r="D9" s="224"/>
    </row>
    <row r="10" spans="1:4" ht="24">
      <c r="A10" s="224"/>
      <c r="B10" s="224"/>
      <c r="C10" s="224"/>
      <c r="D10" s="224"/>
    </row>
    <row r="11" spans="1:4" ht="24">
      <c r="A11" s="224"/>
      <c r="B11" s="224"/>
      <c r="C11" s="224"/>
      <c r="D11" s="224"/>
    </row>
    <row r="12" spans="1:4" ht="24">
      <c r="A12" s="224"/>
      <c r="B12" s="224"/>
      <c r="C12" s="224"/>
      <c r="D12" s="224"/>
    </row>
    <row r="13" spans="1:4" ht="24">
      <c r="A13" s="224"/>
      <c r="B13" s="224"/>
      <c r="C13" s="224"/>
      <c r="D13" s="224"/>
    </row>
    <row r="14" spans="1:4" ht="24">
      <c r="A14" s="224"/>
      <c r="B14" s="224"/>
      <c r="C14" s="224"/>
      <c r="D14" s="224"/>
    </row>
    <row r="15" spans="1:4" ht="24">
      <c r="A15" s="224"/>
      <c r="B15" s="224"/>
      <c r="C15" s="224"/>
      <c r="D15" s="224"/>
    </row>
    <row r="16" spans="1:4" ht="24">
      <c r="A16" s="224"/>
      <c r="B16" s="224"/>
      <c r="C16" s="224"/>
      <c r="D16" s="224"/>
    </row>
    <row r="17" spans="1:4" ht="24">
      <c r="A17" s="224"/>
      <c r="B17" s="224"/>
      <c r="C17" s="224"/>
      <c r="D17" s="224"/>
    </row>
    <row r="18" spans="1:4" ht="24">
      <c r="A18" s="224"/>
      <c r="B18" s="224"/>
      <c r="C18" s="224"/>
      <c r="D18" s="224"/>
    </row>
    <row r="19" spans="1:4" ht="24">
      <c r="A19" s="224"/>
      <c r="B19" s="224"/>
      <c r="C19" s="224"/>
      <c r="D19" s="224"/>
    </row>
    <row r="20" spans="1:4" ht="24">
      <c r="A20" s="224"/>
      <c r="B20" s="224"/>
      <c r="C20" s="224"/>
      <c r="D20" s="224"/>
    </row>
    <row r="21" spans="1:4" ht="24">
      <c r="A21" s="224"/>
      <c r="B21" s="224"/>
      <c r="C21" s="224"/>
      <c r="D21" s="224"/>
    </row>
    <row r="22" spans="1:4" ht="24">
      <c r="A22" s="224"/>
      <c r="B22" s="224"/>
      <c r="C22" s="224"/>
      <c r="D22" s="224"/>
    </row>
    <row r="23" spans="1:4" ht="24">
      <c r="A23" s="224" t="s">
        <v>48</v>
      </c>
      <c r="B23" s="224"/>
      <c r="C23" s="224"/>
      <c r="D23" s="224"/>
    </row>
  </sheetData>
  <sheetProtection/>
  <mergeCells count="3">
    <mergeCell ref="A1:D1"/>
    <mergeCell ref="A2:D2"/>
    <mergeCell ref="A3:D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G23" sqref="G23"/>
    </sheetView>
  </sheetViews>
  <sheetFormatPr defaultColWidth="7.140625" defaultRowHeight="12.75"/>
  <cols>
    <col min="1" max="1" width="7.140625" style="0" customWidth="1"/>
    <col min="2" max="2" width="26.421875" style="0" customWidth="1"/>
    <col min="3" max="3" width="16.57421875" style="0" customWidth="1"/>
    <col min="4" max="4" width="3.7109375" style="0" customWidth="1"/>
    <col min="5" max="5" width="15.8515625" style="0" customWidth="1"/>
    <col min="6" max="6" width="3.57421875" style="0" customWidth="1"/>
    <col min="7" max="7" width="7.140625" style="0" customWidth="1"/>
    <col min="8" max="8" width="27.140625" style="0" customWidth="1"/>
    <col min="9" max="9" width="15.28125" style="0" customWidth="1"/>
    <col min="10" max="10" width="4.140625" style="0" customWidth="1"/>
    <col min="11" max="11" width="14.7109375" style="0" customWidth="1"/>
    <col min="12" max="12" width="3.57421875" style="0" customWidth="1"/>
  </cols>
  <sheetData>
    <row r="1" spans="1:12" ht="24">
      <c r="A1" s="792" t="s">
        <v>52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</row>
    <row r="2" spans="1:12" ht="24">
      <c r="A2" s="792" t="s">
        <v>909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</row>
    <row r="3" spans="1:12" ht="24">
      <c r="A3" s="793" t="s">
        <v>910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</row>
    <row r="4" spans="1:12" ht="24">
      <c r="A4" s="794" t="s">
        <v>53</v>
      </c>
      <c r="B4" s="795"/>
      <c r="C4" s="176"/>
      <c r="D4" s="177"/>
      <c r="E4" s="176"/>
      <c r="F4" s="178"/>
      <c r="G4" s="796" t="s">
        <v>54</v>
      </c>
      <c r="H4" s="797"/>
      <c r="I4" s="179"/>
      <c r="J4" s="180"/>
      <c r="K4" s="176"/>
      <c r="L4" s="176"/>
    </row>
    <row r="5" spans="1:12" ht="24">
      <c r="A5" s="181" t="s">
        <v>912</v>
      </c>
      <c r="B5" s="181"/>
      <c r="C5" s="176"/>
      <c r="D5" s="177"/>
      <c r="E5" s="176"/>
      <c r="F5" s="180"/>
      <c r="G5" s="181" t="s">
        <v>55</v>
      </c>
      <c r="H5" s="182"/>
      <c r="I5" s="183">
        <v>1803256</v>
      </c>
      <c r="J5" s="184" t="s">
        <v>895</v>
      </c>
      <c r="K5" s="176"/>
      <c r="L5" s="176"/>
    </row>
    <row r="6" spans="1:12" ht="24">
      <c r="A6" s="185" t="s">
        <v>15</v>
      </c>
      <c r="B6" s="181"/>
      <c r="C6" s="186"/>
      <c r="D6" s="178"/>
      <c r="E6" s="176"/>
      <c r="F6" s="180"/>
      <c r="G6" s="181" t="s">
        <v>56</v>
      </c>
      <c r="H6" s="182"/>
      <c r="I6" s="187">
        <v>174575</v>
      </c>
      <c r="J6" s="184" t="s">
        <v>890</v>
      </c>
      <c r="K6" s="187"/>
      <c r="L6" s="176"/>
    </row>
    <row r="7" spans="1:12" ht="24">
      <c r="A7" s="185" t="s">
        <v>57</v>
      </c>
      <c r="B7" s="181"/>
      <c r="C7" s="187">
        <v>5113100</v>
      </c>
      <c r="D7" s="289" t="s">
        <v>897</v>
      </c>
      <c r="E7" s="187"/>
      <c r="F7" s="180"/>
      <c r="G7" s="181" t="s">
        <v>58</v>
      </c>
      <c r="H7" s="182"/>
      <c r="I7" s="186">
        <v>65160</v>
      </c>
      <c r="J7" s="180" t="s">
        <v>39</v>
      </c>
      <c r="K7" s="187"/>
      <c r="L7" s="176"/>
    </row>
    <row r="8" spans="1:12" ht="24">
      <c r="A8" s="185" t="s">
        <v>59</v>
      </c>
      <c r="B8" s="181"/>
      <c r="C8" s="187">
        <v>807254</v>
      </c>
      <c r="D8" s="184" t="s">
        <v>809</v>
      </c>
      <c r="E8" s="187"/>
      <c r="F8" s="180"/>
      <c r="G8" s="181" t="s">
        <v>311</v>
      </c>
      <c r="H8" s="182"/>
      <c r="I8" s="186">
        <v>1195800</v>
      </c>
      <c r="J8" s="180" t="s">
        <v>39</v>
      </c>
      <c r="K8" s="187"/>
      <c r="L8" s="176"/>
    </row>
    <row r="9" spans="1:12" ht="24">
      <c r="A9" s="185" t="s">
        <v>60</v>
      </c>
      <c r="B9" s="181"/>
      <c r="C9" s="187">
        <v>4212</v>
      </c>
      <c r="D9" s="184" t="s">
        <v>814</v>
      </c>
      <c r="E9" s="187"/>
      <c r="F9" s="180"/>
      <c r="G9" s="185" t="s">
        <v>110</v>
      </c>
      <c r="H9" s="182"/>
      <c r="I9" s="186">
        <v>201520</v>
      </c>
      <c r="J9" s="184" t="s">
        <v>39</v>
      </c>
      <c r="K9" s="187"/>
      <c r="L9" s="176"/>
    </row>
    <row r="10" spans="1:12" ht="24">
      <c r="A10" s="185" t="s">
        <v>104</v>
      </c>
      <c r="B10" s="181"/>
      <c r="C10" s="187">
        <v>748420</v>
      </c>
      <c r="D10" s="180">
        <v>12</v>
      </c>
      <c r="E10" s="188"/>
      <c r="F10" s="180"/>
      <c r="G10" s="191" t="s">
        <v>87</v>
      </c>
      <c r="H10" s="181"/>
      <c r="I10" s="186">
        <v>135900</v>
      </c>
      <c r="J10" s="178" t="s">
        <v>39</v>
      </c>
      <c r="K10" s="188"/>
      <c r="L10" s="176"/>
    </row>
    <row r="11" spans="1:12" ht="24">
      <c r="A11" s="185" t="s">
        <v>71</v>
      </c>
      <c r="B11" s="181"/>
      <c r="C11" s="189">
        <v>10497445</v>
      </c>
      <c r="D11" s="184" t="s">
        <v>791</v>
      </c>
      <c r="E11" s="190"/>
      <c r="F11" s="178"/>
      <c r="G11" s="181" t="s">
        <v>883</v>
      </c>
      <c r="H11" s="181"/>
      <c r="I11" s="192" t="s">
        <v>39</v>
      </c>
      <c r="J11" s="178" t="s">
        <v>39</v>
      </c>
      <c r="K11" s="187"/>
      <c r="L11" s="176"/>
    </row>
    <row r="12" spans="1:12" ht="24">
      <c r="A12" s="181" t="s">
        <v>94</v>
      </c>
      <c r="B12" s="181"/>
      <c r="C12" s="187">
        <v>12441417</v>
      </c>
      <c r="D12" s="184" t="s">
        <v>775</v>
      </c>
      <c r="E12" s="190"/>
      <c r="F12" s="178"/>
      <c r="G12" s="191" t="s">
        <v>885</v>
      </c>
      <c r="H12" s="182"/>
      <c r="I12" s="435" t="s">
        <v>39</v>
      </c>
      <c r="J12" s="178" t="s">
        <v>39</v>
      </c>
      <c r="K12" s="188"/>
      <c r="L12" s="176"/>
    </row>
    <row r="13" spans="1:12" ht="24">
      <c r="A13" s="181"/>
      <c r="B13" s="181"/>
      <c r="C13" s="193"/>
      <c r="D13" s="194"/>
      <c r="E13" s="195">
        <v>29611849</v>
      </c>
      <c r="F13" s="196" t="s">
        <v>902</v>
      </c>
      <c r="G13" s="197" t="s">
        <v>26</v>
      </c>
      <c r="H13" s="198"/>
      <c r="I13" s="199">
        <v>14840</v>
      </c>
      <c r="J13" s="200" t="s">
        <v>39</v>
      </c>
      <c r="K13" s="201">
        <v>3591052</v>
      </c>
      <c r="L13" s="202" t="s">
        <v>880</v>
      </c>
    </row>
    <row r="14" spans="1:12" ht="24">
      <c r="A14" s="181" t="s">
        <v>61</v>
      </c>
      <c r="B14" s="181"/>
      <c r="C14" s="187">
        <v>7996556</v>
      </c>
      <c r="D14" s="184" t="s">
        <v>896</v>
      </c>
      <c r="E14" s="187"/>
      <c r="F14" s="184"/>
      <c r="G14" s="191" t="s">
        <v>911</v>
      </c>
      <c r="H14" s="181"/>
      <c r="I14" s="203"/>
      <c r="J14" s="204"/>
      <c r="K14" s="205"/>
      <c r="L14" s="176"/>
    </row>
    <row r="15" spans="1:12" ht="24">
      <c r="A15" s="181" t="s">
        <v>56</v>
      </c>
      <c r="B15" s="181"/>
      <c r="C15" s="187">
        <v>155230</v>
      </c>
      <c r="D15" s="184" t="s">
        <v>616</v>
      </c>
      <c r="E15" s="187"/>
      <c r="F15" s="184"/>
      <c r="G15" s="191" t="s">
        <v>15</v>
      </c>
      <c r="H15" s="181"/>
      <c r="I15" s="186"/>
      <c r="J15" s="204"/>
      <c r="K15" s="187"/>
      <c r="L15" s="176"/>
    </row>
    <row r="16" spans="1:12" ht="24">
      <c r="A16" s="181" t="s">
        <v>58</v>
      </c>
      <c r="B16" s="181"/>
      <c r="C16" s="186" t="s">
        <v>39</v>
      </c>
      <c r="D16" s="180" t="s">
        <v>39</v>
      </c>
      <c r="E16" s="186"/>
      <c r="F16" s="180"/>
      <c r="G16" s="185" t="s">
        <v>57</v>
      </c>
      <c r="H16" s="181"/>
      <c r="I16" s="187">
        <v>2798265</v>
      </c>
      <c r="J16" s="289" t="s">
        <v>787</v>
      </c>
      <c r="K16" s="206"/>
      <c r="L16" s="176"/>
    </row>
    <row r="17" spans="1:12" ht="24">
      <c r="A17" s="181" t="s">
        <v>788</v>
      </c>
      <c r="B17" s="181"/>
      <c r="C17" s="186">
        <v>3100</v>
      </c>
      <c r="D17" s="184" t="s">
        <v>39</v>
      </c>
      <c r="E17" s="186"/>
      <c r="F17" s="184"/>
      <c r="G17" s="185" t="s">
        <v>59</v>
      </c>
      <c r="H17" s="181"/>
      <c r="I17" s="187">
        <v>807254</v>
      </c>
      <c r="J17" s="184" t="s">
        <v>809</v>
      </c>
      <c r="K17" s="187"/>
      <c r="L17" s="176"/>
    </row>
    <row r="18" spans="1:12" ht="24">
      <c r="A18" s="181" t="s">
        <v>320</v>
      </c>
      <c r="B18" s="181"/>
      <c r="C18" s="186">
        <v>427000</v>
      </c>
      <c r="D18" s="184" t="s">
        <v>39</v>
      </c>
      <c r="E18" s="186"/>
      <c r="F18" s="184"/>
      <c r="G18" s="185" t="s">
        <v>60</v>
      </c>
      <c r="H18" s="181"/>
      <c r="I18" s="187">
        <v>4212</v>
      </c>
      <c r="J18" s="184" t="s">
        <v>814</v>
      </c>
      <c r="K18" s="187"/>
      <c r="L18" s="180"/>
    </row>
    <row r="19" spans="1:12" ht="24">
      <c r="A19" s="181" t="s">
        <v>772</v>
      </c>
      <c r="B19" s="181"/>
      <c r="C19" s="186" t="s">
        <v>39</v>
      </c>
      <c r="D19" s="180"/>
      <c r="E19" s="186"/>
      <c r="F19" s="180"/>
      <c r="G19" s="185" t="s">
        <v>104</v>
      </c>
      <c r="H19" s="181"/>
      <c r="I19" s="187">
        <v>748420</v>
      </c>
      <c r="J19" s="180">
        <v>12</v>
      </c>
      <c r="K19" s="187"/>
      <c r="L19" s="180"/>
    </row>
    <row r="20" spans="1:12" ht="24">
      <c r="A20" s="181" t="s">
        <v>136</v>
      </c>
      <c r="B20" s="181"/>
      <c r="C20" s="186">
        <v>600</v>
      </c>
      <c r="D20" s="184" t="s">
        <v>39</v>
      </c>
      <c r="E20" s="186"/>
      <c r="F20" s="184"/>
      <c r="G20" s="185" t="s">
        <v>64</v>
      </c>
      <c r="H20" s="185"/>
      <c r="I20" s="189">
        <v>17799343</v>
      </c>
      <c r="J20" s="184" t="s">
        <v>905</v>
      </c>
      <c r="K20" s="189"/>
      <c r="L20" s="176"/>
    </row>
    <row r="21" spans="1:12" ht="24">
      <c r="A21" s="181" t="s">
        <v>24</v>
      </c>
      <c r="B21" s="181"/>
      <c r="C21" s="199" t="s">
        <v>39</v>
      </c>
      <c r="D21" s="207" t="s">
        <v>39</v>
      </c>
      <c r="E21" s="186">
        <v>8582486</v>
      </c>
      <c r="F21" s="208" t="s">
        <v>891</v>
      </c>
      <c r="G21" s="209" t="s">
        <v>93</v>
      </c>
      <c r="H21" s="210"/>
      <c r="I21" s="211">
        <v>12445787</v>
      </c>
      <c r="J21" s="207" t="s">
        <v>324</v>
      </c>
      <c r="K21" s="187">
        <v>34603283</v>
      </c>
      <c r="L21" s="184" t="s">
        <v>777</v>
      </c>
    </row>
    <row r="22" spans="1:12" ht="24.75" thickBot="1">
      <c r="A22" s="212"/>
      <c r="B22" s="212"/>
      <c r="C22" s="213"/>
      <c r="D22" s="212"/>
      <c r="E22" s="214">
        <v>38194336</v>
      </c>
      <c r="F22" s="215" t="s">
        <v>808</v>
      </c>
      <c r="G22" s="212"/>
      <c r="H22" s="212"/>
      <c r="I22" s="213"/>
      <c r="J22" s="216"/>
      <c r="K22" s="214">
        <v>38194336</v>
      </c>
      <c r="L22" s="215" t="s">
        <v>808</v>
      </c>
    </row>
    <row r="23" s="264" customFormat="1" ht="21.75"/>
    <row r="24" s="264" customFormat="1" ht="21.75"/>
    <row r="25" spans="1:9" s="264" customFormat="1" ht="21.75">
      <c r="A25" s="264" t="s">
        <v>342</v>
      </c>
      <c r="C25" s="264" t="s">
        <v>343</v>
      </c>
      <c r="G25" s="264" t="s">
        <v>344</v>
      </c>
      <c r="I25" s="264" t="s">
        <v>345</v>
      </c>
    </row>
    <row r="26" spans="1:9" s="264" customFormat="1" ht="21.75">
      <c r="A26" s="264" t="s">
        <v>346</v>
      </c>
      <c r="C26" s="264" t="s">
        <v>347</v>
      </c>
      <c r="G26" s="264" t="s">
        <v>348</v>
      </c>
      <c r="I26" s="264" t="s">
        <v>903</v>
      </c>
    </row>
    <row r="27" spans="1:9" s="264" customFormat="1" ht="21.75">
      <c r="A27" s="264" t="s">
        <v>349</v>
      </c>
      <c r="C27" s="264" t="s">
        <v>756</v>
      </c>
      <c r="G27" s="264" t="s">
        <v>350</v>
      </c>
      <c r="I27" s="264" t="s">
        <v>904</v>
      </c>
    </row>
    <row r="28" s="264" customFormat="1" ht="21.75"/>
    <row r="29" s="264" customFormat="1" ht="21.75"/>
    <row r="30" s="264" customFormat="1" ht="21.75"/>
    <row r="31" s="264" customFormat="1" ht="21.75">
      <c r="H31" s="265"/>
    </row>
    <row r="32" spans="3:8" ht="23.25">
      <c r="C32" s="69">
        <v>13239501.97</v>
      </c>
      <c r="E32" s="69">
        <v>5501185.92</v>
      </c>
      <c r="H32" s="70">
        <v>721517.02</v>
      </c>
    </row>
    <row r="33" spans="3:8" ht="23.25">
      <c r="C33" s="69">
        <v>736890.02</v>
      </c>
      <c r="E33" s="69" t="s">
        <v>39</v>
      </c>
      <c r="H33" s="70">
        <v>4141.2</v>
      </c>
    </row>
    <row r="34" spans="3:8" ht="23.25">
      <c r="C34" s="69">
        <v>4141.2</v>
      </c>
      <c r="E34" s="69">
        <v>70000</v>
      </c>
      <c r="H34" s="70">
        <v>7978.17</v>
      </c>
    </row>
    <row r="35" spans="3:8" ht="23.25">
      <c r="C35" s="69">
        <v>7894.17</v>
      </c>
      <c r="E35" s="69">
        <v>12336</v>
      </c>
      <c r="H35" s="70">
        <v>11577687.34</v>
      </c>
    </row>
    <row r="36" spans="3:8" ht="23.25">
      <c r="C36" s="69">
        <v>5927703.38</v>
      </c>
      <c r="E36" s="69">
        <v>357383.32</v>
      </c>
      <c r="H36" s="70">
        <v>1026394.82</v>
      </c>
    </row>
    <row r="37" spans="3:8" ht="23.25">
      <c r="C37" s="69">
        <v>1028697.88</v>
      </c>
      <c r="E37" s="69">
        <v>10701506.04</v>
      </c>
      <c r="H37" s="70">
        <v>1936983.91</v>
      </c>
    </row>
    <row r="38" spans="3:8" ht="23.25">
      <c r="C38" s="69">
        <v>16400</v>
      </c>
      <c r="E38" s="69">
        <v>736890.02</v>
      </c>
      <c r="H38" s="70">
        <v>109405.98</v>
      </c>
    </row>
    <row r="39" spans="3:8" ht="23.25">
      <c r="C39" s="69" t="s">
        <v>39</v>
      </c>
      <c r="E39" s="69">
        <v>7981059.85</v>
      </c>
      <c r="H39" s="70" t="s">
        <v>39</v>
      </c>
    </row>
    <row r="40" spans="3:8" ht="23.25">
      <c r="C40" s="69" t="s">
        <v>39</v>
      </c>
      <c r="E40" s="69"/>
      <c r="H40" s="70">
        <v>2000</v>
      </c>
    </row>
    <row r="41" spans="3:8" ht="23.25">
      <c r="C41" s="69">
        <v>516623</v>
      </c>
      <c r="E41" s="69"/>
      <c r="H41" s="70">
        <v>15373</v>
      </c>
    </row>
    <row r="42" spans="3:8" ht="24" thickBot="1">
      <c r="C42" s="69">
        <v>569563</v>
      </c>
      <c r="E42" s="69"/>
      <c r="H42" s="71">
        <f>SUM(H31:H41)</f>
        <v>15401481.440000001</v>
      </c>
    </row>
    <row r="43" spans="3:8" ht="23.25">
      <c r="C43" s="69">
        <v>34590</v>
      </c>
      <c r="E43" s="69"/>
      <c r="H43" s="70">
        <v>976545.5</v>
      </c>
    </row>
    <row r="44" spans="3:8" ht="23.25">
      <c r="C44" s="69">
        <v>210120</v>
      </c>
      <c r="E44" s="69"/>
      <c r="H44" s="70">
        <v>125190.53</v>
      </c>
    </row>
    <row r="45" spans="3:8" ht="23.25">
      <c r="C45" s="69">
        <v>433056</v>
      </c>
      <c r="E45" s="69"/>
      <c r="H45" s="70">
        <v>48400</v>
      </c>
    </row>
    <row r="46" spans="3:8" ht="23.25">
      <c r="C46" s="69">
        <v>308724</v>
      </c>
      <c r="E46" s="69"/>
      <c r="H46" s="70">
        <v>91440</v>
      </c>
    </row>
    <row r="47" spans="3:8" ht="23.25">
      <c r="C47" s="69">
        <v>194427.04</v>
      </c>
      <c r="E47" s="69"/>
      <c r="H47" s="70">
        <v>4299</v>
      </c>
    </row>
    <row r="48" spans="3:8" ht="23.25">
      <c r="C48" s="69">
        <v>29725.49</v>
      </c>
      <c r="E48" s="69"/>
      <c r="H48" s="70">
        <v>27600</v>
      </c>
    </row>
    <row r="49" spans="3:8" ht="23.25">
      <c r="C49" s="69">
        <v>479500</v>
      </c>
      <c r="E49" s="69"/>
      <c r="H49" s="70" t="s">
        <v>39</v>
      </c>
    </row>
    <row r="50" spans="3:8" ht="23.25">
      <c r="C50" s="69">
        <v>1557464</v>
      </c>
      <c r="E50" s="69"/>
      <c r="H50" s="70" t="s">
        <v>39</v>
      </c>
    </row>
    <row r="51" spans="3:8" ht="23.25">
      <c r="C51" s="69">
        <v>65340</v>
      </c>
      <c r="E51" s="69"/>
      <c r="H51" s="70" t="s">
        <v>39</v>
      </c>
    </row>
    <row r="52" spans="3:8" ht="24" thickBot="1">
      <c r="C52" s="72">
        <f>SUM(C32:C51)</f>
        <v>25360361.149999995</v>
      </c>
      <c r="D52" s="73"/>
      <c r="E52" s="72">
        <f>SUM(E32:E51)</f>
        <v>25360361.15</v>
      </c>
      <c r="H52" s="70">
        <v>13239501.97</v>
      </c>
    </row>
    <row r="53" ht="12.75">
      <c r="H53" s="70">
        <v>736890.02</v>
      </c>
    </row>
    <row r="54" ht="12.75">
      <c r="H54" s="70">
        <v>4141.2</v>
      </c>
    </row>
    <row r="55" ht="12.75">
      <c r="H55" s="70">
        <v>7894.17</v>
      </c>
    </row>
    <row r="56" ht="12.75">
      <c r="H56" s="70">
        <v>5927703.38</v>
      </c>
    </row>
    <row r="57" ht="12.75">
      <c r="H57" s="70">
        <v>1028697.88</v>
      </c>
    </row>
    <row r="58" ht="12.75" customHeight="1" thickBot="1">
      <c r="H58" s="71">
        <f>SUM(H43:H57)</f>
        <v>22218303.65</v>
      </c>
    </row>
    <row r="59" ht="18.75" customHeight="1">
      <c r="H59" s="70"/>
    </row>
  </sheetData>
  <sheetProtection/>
  <mergeCells count="5">
    <mergeCell ref="A1:L1"/>
    <mergeCell ref="A2:L2"/>
    <mergeCell ref="A3:L3"/>
    <mergeCell ref="A4:B4"/>
    <mergeCell ref="G4:H4"/>
  </mergeCells>
  <printOptions horizontalCentered="1"/>
  <pageMargins left="0.1968503937007874" right="0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25.421875" style="0" customWidth="1"/>
    <col min="2" max="2" width="8.140625" style="0" customWidth="1"/>
    <col min="3" max="3" width="11.8515625" style="0" customWidth="1"/>
    <col min="4" max="4" width="3.7109375" style="0" customWidth="1"/>
    <col min="5" max="5" width="12.421875" style="0" customWidth="1"/>
    <col min="6" max="6" width="4.421875" style="0" customWidth="1"/>
    <col min="7" max="7" width="13.140625" style="0" customWidth="1"/>
    <col min="8" max="8" width="3.140625" style="0" customWidth="1"/>
    <col min="9" max="9" width="13.140625" style="0" customWidth="1"/>
    <col min="10" max="10" width="4.421875" style="0" customWidth="1"/>
    <col min="14" max="14" width="16.00390625" style="0" customWidth="1"/>
    <col min="15" max="16" width="11.28125" style="0" bestFit="1" customWidth="1"/>
    <col min="17" max="17" width="13.8515625" style="0" customWidth="1"/>
  </cols>
  <sheetData>
    <row r="1" spans="1:10" ht="24">
      <c r="A1" s="709" t="s">
        <v>37</v>
      </c>
      <c r="B1" s="710"/>
      <c r="C1" s="710"/>
      <c r="D1" s="710"/>
      <c r="E1" s="710"/>
      <c r="F1" s="710"/>
      <c r="G1" s="710"/>
      <c r="H1" s="710"/>
      <c r="I1" s="710"/>
      <c r="J1" s="710"/>
    </row>
    <row r="2" spans="1:10" ht="24">
      <c r="A2" s="709" t="s">
        <v>936</v>
      </c>
      <c r="B2" s="709"/>
      <c r="C2" s="709"/>
      <c r="D2" s="709"/>
      <c r="E2" s="709"/>
      <c r="F2" s="709"/>
      <c r="G2" s="709"/>
      <c r="H2" s="709"/>
      <c r="I2" s="709"/>
      <c r="J2" s="709"/>
    </row>
    <row r="3" spans="1:10" ht="24">
      <c r="A3" s="711" t="s">
        <v>924</v>
      </c>
      <c r="B3" s="711"/>
      <c r="C3" s="711"/>
      <c r="D3" s="711"/>
      <c r="E3" s="711"/>
      <c r="F3" s="711"/>
      <c r="G3" s="711"/>
      <c r="H3" s="711"/>
      <c r="I3" s="711"/>
      <c r="J3" s="711"/>
    </row>
    <row r="4" spans="1:10" ht="24">
      <c r="A4" s="76" t="s">
        <v>40</v>
      </c>
      <c r="B4" s="77" t="s">
        <v>12</v>
      </c>
      <c r="C4" s="707" t="s">
        <v>41</v>
      </c>
      <c r="D4" s="708"/>
      <c r="E4" s="707" t="s">
        <v>42</v>
      </c>
      <c r="F4" s="708"/>
      <c r="G4" s="707" t="s">
        <v>43</v>
      </c>
      <c r="H4" s="708"/>
      <c r="I4" s="707" t="s">
        <v>44</v>
      </c>
      <c r="J4" s="708"/>
    </row>
    <row r="5" spans="1:17" ht="24">
      <c r="A5" s="78" t="s">
        <v>45</v>
      </c>
      <c r="B5" s="79">
        <v>902</v>
      </c>
      <c r="C5" s="80">
        <v>2998</v>
      </c>
      <c r="D5" s="81" t="s">
        <v>362</v>
      </c>
      <c r="E5" s="80">
        <v>2653</v>
      </c>
      <c r="F5" s="81" t="s">
        <v>926</v>
      </c>
      <c r="G5" s="80">
        <v>2998</v>
      </c>
      <c r="H5" s="81" t="s">
        <v>362</v>
      </c>
      <c r="I5" s="80">
        <v>2653</v>
      </c>
      <c r="J5" s="81" t="s">
        <v>926</v>
      </c>
      <c r="N5" s="70"/>
      <c r="O5" s="70"/>
      <c r="P5" s="70"/>
      <c r="Q5" s="70"/>
    </row>
    <row r="6" spans="1:17" ht="24">
      <c r="A6" s="78" t="s">
        <v>46</v>
      </c>
      <c r="B6" s="79">
        <v>903</v>
      </c>
      <c r="C6" s="80">
        <v>240286</v>
      </c>
      <c r="D6" s="79" t="s">
        <v>39</v>
      </c>
      <c r="E6" s="82">
        <v>6950</v>
      </c>
      <c r="F6" s="83" t="s">
        <v>39</v>
      </c>
      <c r="G6" s="82">
        <v>19725</v>
      </c>
      <c r="H6" s="81" t="s">
        <v>39</v>
      </c>
      <c r="I6" s="80">
        <v>227511</v>
      </c>
      <c r="J6" s="79" t="s">
        <v>39</v>
      </c>
      <c r="N6" s="70"/>
      <c r="O6" s="70"/>
      <c r="P6" s="70"/>
      <c r="Q6" s="70"/>
    </row>
    <row r="7" spans="1:17" ht="24">
      <c r="A7" s="84" t="s">
        <v>771</v>
      </c>
      <c r="B7" s="79"/>
      <c r="C7" s="82">
        <v>7891</v>
      </c>
      <c r="D7" s="79" t="s">
        <v>39</v>
      </c>
      <c r="E7" s="82">
        <v>7891</v>
      </c>
      <c r="F7" s="79" t="s">
        <v>39</v>
      </c>
      <c r="G7" s="82">
        <v>7891</v>
      </c>
      <c r="H7" s="81" t="s">
        <v>39</v>
      </c>
      <c r="I7" s="82">
        <v>7891</v>
      </c>
      <c r="J7" s="79" t="s">
        <v>39</v>
      </c>
      <c r="N7" s="70"/>
      <c r="O7" s="70"/>
      <c r="P7" s="70"/>
      <c r="Q7" s="70"/>
    </row>
    <row r="8" spans="1:17" ht="24">
      <c r="A8" s="78" t="s">
        <v>47</v>
      </c>
      <c r="B8" s="79">
        <v>906</v>
      </c>
      <c r="C8" s="82">
        <v>4164</v>
      </c>
      <c r="D8" s="81" t="s">
        <v>774</v>
      </c>
      <c r="E8" s="82">
        <v>10</v>
      </c>
      <c r="F8" s="81" t="s">
        <v>624</v>
      </c>
      <c r="G8" s="82" t="s">
        <v>39</v>
      </c>
      <c r="H8" s="81" t="s">
        <v>39</v>
      </c>
      <c r="I8" s="82">
        <v>4175</v>
      </c>
      <c r="J8" s="81" t="s">
        <v>916</v>
      </c>
      <c r="N8" s="70"/>
      <c r="O8" s="70"/>
      <c r="P8" s="70"/>
      <c r="Q8" s="70"/>
    </row>
    <row r="9" spans="1:17" ht="24">
      <c r="A9" s="78" t="s">
        <v>69</v>
      </c>
      <c r="B9" s="79">
        <v>907</v>
      </c>
      <c r="C9" s="82">
        <v>4997</v>
      </c>
      <c r="D9" s="81" t="s">
        <v>323</v>
      </c>
      <c r="E9" s="82">
        <v>13</v>
      </c>
      <c r="F9" s="81" t="s">
        <v>927</v>
      </c>
      <c r="G9" s="82" t="s">
        <v>39</v>
      </c>
      <c r="H9" s="81" t="s">
        <v>39</v>
      </c>
      <c r="I9" s="82">
        <v>5010</v>
      </c>
      <c r="J9" s="81" t="s">
        <v>791</v>
      </c>
      <c r="N9" s="70"/>
      <c r="O9" s="70"/>
      <c r="P9" s="70"/>
      <c r="Q9" s="70"/>
    </row>
    <row r="10" spans="1:10" ht="24">
      <c r="A10" s="78" t="s">
        <v>629</v>
      </c>
      <c r="B10" s="79"/>
      <c r="C10" s="82" t="s">
        <v>39</v>
      </c>
      <c r="D10" s="79" t="s">
        <v>39</v>
      </c>
      <c r="E10" s="82">
        <v>22300</v>
      </c>
      <c r="F10" s="79" t="s">
        <v>39</v>
      </c>
      <c r="G10" s="82">
        <v>22300</v>
      </c>
      <c r="H10" s="79" t="s">
        <v>39</v>
      </c>
      <c r="I10" s="82" t="s">
        <v>39</v>
      </c>
      <c r="J10" s="79" t="s">
        <v>39</v>
      </c>
    </row>
    <row r="11" spans="1:10" ht="24">
      <c r="A11" s="78" t="s">
        <v>917</v>
      </c>
      <c r="B11" s="79"/>
      <c r="C11" s="82">
        <v>1050</v>
      </c>
      <c r="D11" s="79" t="s">
        <v>39</v>
      </c>
      <c r="E11" s="82" t="s">
        <v>39</v>
      </c>
      <c r="F11" s="79" t="s">
        <v>39</v>
      </c>
      <c r="G11" s="82">
        <v>1050</v>
      </c>
      <c r="H11" s="79" t="s">
        <v>39</v>
      </c>
      <c r="I11" s="82" t="s">
        <v>39</v>
      </c>
      <c r="J11" s="79" t="s">
        <v>39</v>
      </c>
    </row>
    <row r="12" spans="1:10" ht="24">
      <c r="A12" s="78" t="s">
        <v>105</v>
      </c>
      <c r="B12" s="79"/>
      <c r="C12" s="82" t="s">
        <v>39</v>
      </c>
      <c r="D12" s="79"/>
      <c r="E12" s="82">
        <v>205771</v>
      </c>
      <c r="F12" s="79" t="s">
        <v>39</v>
      </c>
      <c r="G12" s="82">
        <v>205771</v>
      </c>
      <c r="H12" s="79" t="s">
        <v>39</v>
      </c>
      <c r="I12" s="82" t="s">
        <v>39</v>
      </c>
      <c r="J12" s="79" t="s">
        <v>39</v>
      </c>
    </row>
    <row r="13" spans="1:10" ht="24">
      <c r="A13" s="84" t="s">
        <v>62</v>
      </c>
      <c r="B13" s="79"/>
      <c r="C13" s="82">
        <v>910124</v>
      </c>
      <c r="D13" s="81" t="s">
        <v>786</v>
      </c>
      <c r="E13" s="82">
        <v>128000</v>
      </c>
      <c r="F13" s="79" t="s">
        <v>39</v>
      </c>
      <c r="G13" s="82" t="s">
        <v>39</v>
      </c>
      <c r="H13" s="81" t="s">
        <v>39</v>
      </c>
      <c r="I13" s="82">
        <v>1038124</v>
      </c>
      <c r="J13" s="81" t="s">
        <v>786</v>
      </c>
    </row>
    <row r="14" spans="1:10" ht="24.75" thickBot="1">
      <c r="A14" s="707" t="s">
        <v>48</v>
      </c>
      <c r="B14" s="708"/>
      <c r="C14" s="488">
        <v>1171512</v>
      </c>
      <c r="D14" s="489" t="s">
        <v>809</v>
      </c>
      <c r="E14" s="490" t="s">
        <v>928</v>
      </c>
      <c r="F14" s="489" t="s">
        <v>929</v>
      </c>
      <c r="G14" s="491" t="s">
        <v>930</v>
      </c>
      <c r="H14" s="489" t="s">
        <v>362</v>
      </c>
      <c r="I14" s="488" t="s">
        <v>931</v>
      </c>
      <c r="J14" s="489" t="s">
        <v>623</v>
      </c>
    </row>
    <row r="15" spans="1:10" ht="24.75" thickTop="1">
      <c r="A15" s="85"/>
      <c r="B15" s="85"/>
      <c r="C15" s="86"/>
      <c r="D15" s="75"/>
      <c r="E15" s="86"/>
      <c r="F15" s="75"/>
      <c r="G15" s="86"/>
      <c r="H15" s="75"/>
      <c r="I15" s="86"/>
      <c r="J15" s="75"/>
    </row>
    <row r="16" spans="1:10" ht="24">
      <c r="A16" s="87"/>
      <c r="B16" s="88" t="s">
        <v>329</v>
      </c>
      <c r="C16" s="86" t="s">
        <v>49</v>
      </c>
      <c r="D16" s="75"/>
      <c r="E16" s="89"/>
      <c r="F16" s="75" t="s">
        <v>50</v>
      </c>
      <c r="G16" s="86" t="s">
        <v>72</v>
      </c>
      <c r="H16" s="75"/>
      <c r="I16" s="87"/>
      <c r="J16" s="87"/>
    </row>
    <row r="17" spans="1:10" ht="24">
      <c r="A17" s="85"/>
      <c r="B17" s="88"/>
      <c r="C17" s="86"/>
      <c r="D17" s="75"/>
      <c r="E17" s="89"/>
      <c r="F17" s="75"/>
      <c r="G17" s="86"/>
      <c r="H17" s="75"/>
      <c r="I17" s="86"/>
      <c r="J17" s="75"/>
    </row>
    <row r="18" spans="1:10" ht="24">
      <c r="A18" s="431"/>
      <c r="B18" s="300"/>
      <c r="C18" s="300"/>
      <c r="D18" s="300"/>
      <c r="E18" s="300"/>
      <c r="F18" s="300"/>
      <c r="G18" s="300"/>
      <c r="H18" s="300"/>
      <c r="I18" s="300"/>
      <c r="J18" s="300"/>
    </row>
    <row r="19" spans="1:10" ht="24">
      <c r="A19" s="570"/>
      <c r="B19" s="90"/>
      <c r="C19" s="91"/>
      <c r="D19" s="92"/>
      <c r="E19" s="91"/>
      <c r="F19" s="92"/>
      <c r="G19" s="91"/>
      <c r="H19" s="92"/>
      <c r="I19" s="91"/>
      <c r="J19" s="92"/>
    </row>
    <row r="20" spans="1:10" ht="24">
      <c r="A20" s="301"/>
      <c r="B20" s="90"/>
      <c r="C20" s="91"/>
      <c r="D20" s="92"/>
      <c r="E20" s="91"/>
      <c r="F20" s="92"/>
      <c r="G20" s="91"/>
      <c r="H20" s="92"/>
      <c r="I20" s="299"/>
      <c r="J20" s="92"/>
    </row>
    <row r="21" spans="1:10" ht="24">
      <c r="A21" s="300"/>
      <c r="B21" s="90"/>
      <c r="C21" s="157"/>
      <c r="D21" s="92"/>
      <c r="E21" s="91"/>
      <c r="F21" s="92"/>
      <c r="G21" s="91"/>
      <c r="H21" s="92"/>
      <c r="I21" s="389"/>
      <c r="J21" s="92"/>
    </row>
    <row r="22" spans="1:10" ht="24">
      <c r="A22" s="507"/>
      <c r="B22" s="90"/>
      <c r="C22" s="157"/>
      <c r="D22" s="302"/>
      <c r="E22" s="91"/>
      <c r="F22" s="92"/>
      <c r="G22" s="303"/>
      <c r="H22" s="92"/>
      <c r="I22" s="430"/>
      <c r="J22" s="92"/>
    </row>
    <row r="23" spans="1:10" ht="24">
      <c r="A23" s="90"/>
      <c r="B23" s="90"/>
      <c r="C23" s="157"/>
      <c r="D23" s="92"/>
      <c r="E23" s="91"/>
      <c r="F23" s="92"/>
      <c r="G23" s="304"/>
      <c r="H23" s="302"/>
      <c r="I23" s="430"/>
      <c r="J23" s="92"/>
    </row>
    <row r="24" spans="1:10" ht="24">
      <c r="A24" s="90"/>
      <c r="B24" s="90"/>
      <c r="C24" s="91"/>
      <c r="D24" s="92"/>
      <c r="E24" s="299"/>
      <c r="F24" s="305"/>
      <c r="G24" s="299"/>
      <c r="H24" s="302"/>
      <c r="I24" s="430"/>
      <c r="J24" s="92"/>
    </row>
    <row r="25" spans="1:10" ht="24">
      <c r="A25" s="300"/>
      <c r="B25" s="90"/>
      <c r="C25" s="91"/>
      <c r="D25" s="92"/>
      <c r="E25" s="91"/>
      <c r="F25" s="92"/>
      <c r="G25" s="157"/>
      <c r="H25" s="92"/>
      <c r="I25" s="430"/>
      <c r="J25" s="92"/>
    </row>
    <row r="26" spans="1:10" ht="24">
      <c r="A26" s="300"/>
      <c r="B26" s="90"/>
      <c r="C26" s="91"/>
      <c r="D26" s="92"/>
      <c r="E26" s="299"/>
      <c r="F26" s="305"/>
      <c r="G26" s="299"/>
      <c r="H26" s="92"/>
      <c r="I26" s="430"/>
      <c r="J26" s="92"/>
    </row>
    <row r="27" spans="1:10" ht="30.75">
      <c r="A27" s="571"/>
      <c r="B27" s="244"/>
      <c r="C27" s="244"/>
      <c r="D27" s="244"/>
      <c r="E27" s="244"/>
      <c r="F27" s="244"/>
      <c r="G27" s="244"/>
      <c r="H27" s="302"/>
      <c r="I27" s="596"/>
      <c r="J27" s="92"/>
    </row>
    <row r="28" spans="1:10" ht="24">
      <c r="A28" s="504"/>
      <c r="B28" s="90"/>
      <c r="C28" s="244"/>
      <c r="D28" s="244"/>
      <c r="E28" s="244"/>
      <c r="F28" s="244"/>
      <c r="G28" s="91"/>
      <c r="H28" s="92"/>
      <c r="I28" s="91"/>
      <c r="J28" s="92"/>
    </row>
    <row r="29" spans="1:10" ht="24">
      <c r="A29" s="431"/>
      <c r="B29" s="244"/>
      <c r="C29" s="244"/>
      <c r="D29" s="244"/>
      <c r="E29" s="244"/>
      <c r="F29" s="244"/>
      <c r="G29" s="306"/>
      <c r="H29" s="244"/>
      <c r="I29" s="389"/>
      <c r="J29" s="244"/>
    </row>
    <row r="30" spans="1:10" ht="24">
      <c r="A30" s="570"/>
      <c r="B30" s="244"/>
      <c r="C30" s="244"/>
      <c r="D30" s="244"/>
      <c r="E30" s="244"/>
      <c r="F30" s="244"/>
      <c r="G30" s="295"/>
      <c r="H30" s="244"/>
      <c r="I30" s="502"/>
      <c r="J30" s="244"/>
    </row>
    <row r="31" spans="1:10" ht="24">
      <c r="A31" s="296"/>
      <c r="B31" s="244"/>
      <c r="C31" s="244"/>
      <c r="D31" s="244"/>
      <c r="E31" s="244"/>
      <c r="F31" s="244"/>
      <c r="G31" s="295"/>
      <c r="H31" s="244"/>
      <c r="I31" s="502"/>
      <c r="J31" s="244"/>
    </row>
    <row r="32" spans="1:10" ht="24">
      <c r="A32" s="244"/>
      <c r="B32" s="244"/>
      <c r="C32" s="244"/>
      <c r="D32" s="244"/>
      <c r="E32" s="244"/>
      <c r="F32" s="244"/>
      <c r="G32" s="295"/>
      <c r="H32" s="244"/>
      <c r="I32" s="244"/>
      <c r="J32" s="244"/>
    </row>
    <row r="33" spans="1:10" ht="24">
      <c r="A33" s="503"/>
      <c r="B33" s="307"/>
      <c r="C33" s="307"/>
      <c r="D33" s="307"/>
      <c r="E33" s="308"/>
      <c r="F33" s="307"/>
      <c r="G33" s="74"/>
      <c r="H33" s="307"/>
      <c r="I33" s="597"/>
      <c r="J33" s="307"/>
    </row>
    <row r="34" spans="1:10" ht="22.5">
      <c r="A34" s="307"/>
      <c r="B34" s="307"/>
      <c r="C34" s="307"/>
      <c r="D34" s="307"/>
      <c r="E34" s="307"/>
      <c r="F34" s="307"/>
      <c r="G34" s="307"/>
      <c r="H34" s="307"/>
      <c r="I34" s="307"/>
      <c r="J34" s="307"/>
    </row>
    <row r="35" s="94" customFormat="1" ht="24">
      <c r="A35" s="431" t="s">
        <v>881</v>
      </c>
    </row>
    <row r="36" s="94" customFormat="1" ht="24">
      <c r="A36" s="570" t="s">
        <v>312</v>
      </c>
    </row>
    <row r="37" s="94" customFormat="1" ht="24">
      <c r="I37" s="424"/>
    </row>
    <row r="38" s="94" customFormat="1" ht="24">
      <c r="I38" s="424"/>
    </row>
    <row r="39" spans="1:9" s="94" customFormat="1" ht="24.75" thickBot="1">
      <c r="A39" s="217" t="s">
        <v>48</v>
      </c>
      <c r="I39" s="572">
        <f>SUM(I37:I38)</f>
        <v>0</v>
      </c>
    </row>
    <row r="40" spans="1:10" s="94" customFormat="1" ht="24.75" thickTop="1">
      <c r="A40" s="431"/>
      <c r="B40" s="300"/>
      <c r="C40" s="301"/>
      <c r="D40" s="300"/>
      <c r="E40" s="300"/>
      <c r="F40" s="300"/>
      <c r="G40" s="300"/>
      <c r="H40" s="300"/>
      <c r="I40" s="300"/>
      <c r="J40" s="244"/>
    </row>
    <row r="41" spans="3:10" s="94" customFormat="1" ht="24">
      <c r="C41" s="434" t="s">
        <v>757</v>
      </c>
      <c r="J41" s="244"/>
    </row>
    <row r="42" spans="3:10" s="94" customFormat="1" ht="24">
      <c r="C42" s="434"/>
      <c r="J42" s="244"/>
    </row>
    <row r="43" spans="1:10" s="94" customFormat="1" ht="24">
      <c r="A43" s="301" t="s">
        <v>138</v>
      </c>
      <c r="B43" s="90"/>
      <c r="C43" s="91"/>
      <c r="D43" s="92"/>
      <c r="E43" s="91"/>
      <c r="F43" s="92"/>
      <c r="G43" s="91"/>
      <c r="H43" s="92"/>
      <c r="I43" s="91"/>
      <c r="J43" s="244"/>
    </row>
    <row r="44" spans="1:10" s="94" customFormat="1" ht="24">
      <c r="A44" s="433" t="s">
        <v>570</v>
      </c>
      <c r="B44" s="90"/>
      <c r="C44" s="91"/>
      <c r="D44" s="92"/>
      <c r="E44" s="91"/>
      <c r="F44" s="92"/>
      <c r="G44" s="91"/>
      <c r="H44" s="92"/>
      <c r="I44" s="432" t="s">
        <v>51</v>
      </c>
      <c r="J44" s="244"/>
    </row>
    <row r="45" spans="1:10" s="94" customFormat="1" ht="24">
      <c r="A45" s="507" t="s">
        <v>633</v>
      </c>
      <c r="I45" s="424">
        <v>93000</v>
      </c>
      <c r="J45" s="244"/>
    </row>
    <row r="46" spans="1:13" s="94" customFormat="1" ht="24">
      <c r="A46" s="507" t="s">
        <v>637</v>
      </c>
      <c r="I46" s="424">
        <v>99900</v>
      </c>
      <c r="J46" s="244"/>
      <c r="M46" s="493"/>
    </row>
    <row r="47" spans="1:10" s="94" customFormat="1" ht="24">
      <c r="A47" s="507" t="s">
        <v>634</v>
      </c>
      <c r="I47" s="389">
        <v>65000</v>
      </c>
      <c r="J47" s="244"/>
    </row>
    <row r="48" spans="1:10" s="94" customFormat="1" ht="24">
      <c r="A48" s="507" t="s">
        <v>635</v>
      </c>
      <c r="I48" s="424">
        <v>93000</v>
      </c>
      <c r="J48" s="244"/>
    </row>
    <row r="49" spans="1:9" s="94" customFormat="1" ht="24">
      <c r="A49" s="507" t="s">
        <v>636</v>
      </c>
      <c r="I49" s="424">
        <v>92500</v>
      </c>
    </row>
    <row r="50" spans="1:9" s="94" customFormat="1" ht="24">
      <c r="A50" s="94" t="s">
        <v>768</v>
      </c>
      <c r="I50" s="492">
        <v>16000</v>
      </c>
    </row>
    <row r="51" spans="1:9" s="94" customFormat="1" ht="24">
      <c r="A51" s="90"/>
      <c r="B51" s="90"/>
      <c r="C51" s="91"/>
      <c r="D51" s="92"/>
      <c r="E51" s="91"/>
      <c r="F51" s="92"/>
      <c r="G51" s="91"/>
      <c r="H51" s="92"/>
      <c r="I51" s="91"/>
    </row>
    <row r="52" spans="1:14" s="94" customFormat="1" ht="27" customHeight="1">
      <c r="A52" s="496"/>
      <c r="B52" s="90"/>
      <c r="C52" s="91"/>
      <c r="D52" s="92"/>
      <c r="E52" s="91"/>
      <c r="F52" s="92"/>
      <c r="G52" s="91"/>
      <c r="H52" s="92"/>
      <c r="I52" s="157"/>
      <c r="N52" s="264"/>
    </row>
    <row r="53" spans="1:9" s="94" customFormat="1" ht="24">
      <c r="A53" s="497"/>
      <c r="B53" s="244"/>
      <c r="C53" s="244"/>
      <c r="D53" s="244"/>
      <c r="E53" s="244"/>
      <c r="F53" s="244"/>
      <c r="G53" s="244"/>
      <c r="H53" s="244"/>
      <c r="I53" s="389"/>
    </row>
    <row r="54" spans="1:9" s="94" customFormat="1" ht="24">
      <c r="A54" s="244"/>
      <c r="B54" s="244"/>
      <c r="C54" s="244"/>
      <c r="D54" s="244"/>
      <c r="E54" s="244"/>
      <c r="F54" s="244"/>
      <c r="G54" s="244"/>
      <c r="H54" s="244"/>
      <c r="I54" s="389"/>
    </row>
    <row r="55" spans="1:9" s="94" customFormat="1" ht="24.75" thickBot="1">
      <c r="A55" s="290" t="s">
        <v>48</v>
      </c>
      <c r="B55" s="244"/>
      <c r="C55" s="244"/>
      <c r="D55" s="244"/>
      <c r="E55" s="244"/>
      <c r="F55" s="244"/>
      <c r="G55" s="244"/>
      <c r="H55" s="244"/>
      <c r="I55" s="494">
        <f>SUM(I45:I54)</f>
        <v>459400</v>
      </c>
    </row>
    <row r="56" spans="1:9" s="94" customFormat="1" ht="24.75" thickTop="1">
      <c r="A56" s="244"/>
      <c r="B56" s="244"/>
      <c r="C56" s="244"/>
      <c r="D56" s="244"/>
      <c r="E56" s="244"/>
      <c r="F56" s="244"/>
      <c r="G56" s="244"/>
      <c r="H56" s="244"/>
      <c r="I56" s="389"/>
    </row>
    <row r="57" spans="1:9" s="94" customFormat="1" ht="24">
      <c r="A57" s="244"/>
      <c r="B57" s="244"/>
      <c r="C57" s="244"/>
      <c r="D57" s="244"/>
      <c r="E57" s="244"/>
      <c r="F57" s="244"/>
      <c r="G57" s="244"/>
      <c r="H57" s="244"/>
      <c r="I57" s="389"/>
    </row>
    <row r="58" spans="1:9" s="94" customFormat="1" ht="24">
      <c r="A58" s="244"/>
      <c r="B58" s="244"/>
      <c r="C58" s="244"/>
      <c r="D58" s="244"/>
      <c r="E58" s="244"/>
      <c r="F58" s="244"/>
      <c r="G58" s="244"/>
      <c r="H58" s="244"/>
      <c r="I58" s="492"/>
    </row>
    <row r="59" spans="1:10" s="94" customFormat="1" ht="24">
      <c r="A59" s="244"/>
      <c r="B59" s="244"/>
      <c r="C59" s="244"/>
      <c r="D59" s="244"/>
      <c r="E59" s="244"/>
      <c r="F59" s="244"/>
      <c r="G59" s="244"/>
      <c r="H59" s="244"/>
      <c r="I59" s="244"/>
      <c r="J59" s="244"/>
    </row>
    <row r="60" spans="1:10" s="94" customFormat="1" ht="24">
      <c r="A60" s="244"/>
      <c r="B60" s="244"/>
      <c r="C60" s="495"/>
      <c r="D60" s="244"/>
      <c r="E60" s="244"/>
      <c r="F60" s="244"/>
      <c r="G60" s="244"/>
      <c r="H60" s="244"/>
      <c r="I60" s="244"/>
      <c r="J60" s="244"/>
    </row>
    <row r="61" spans="1:10" s="94" customFormat="1" ht="24">
      <c r="A61" s="244"/>
      <c r="B61" s="244"/>
      <c r="C61" s="244"/>
      <c r="D61" s="244"/>
      <c r="E61" s="244"/>
      <c r="F61" s="244"/>
      <c r="G61" s="244"/>
      <c r="H61" s="244"/>
      <c r="I61" s="244"/>
      <c r="J61" s="244"/>
    </row>
    <row r="62" spans="1:10" s="94" customFormat="1" ht="24">
      <c r="A62" s="244"/>
      <c r="B62" s="244"/>
      <c r="C62" s="244"/>
      <c r="D62" s="244"/>
      <c r="E62" s="244"/>
      <c r="F62" s="244"/>
      <c r="G62" s="244"/>
      <c r="H62" s="244"/>
      <c r="I62" s="244"/>
      <c r="J62" s="244"/>
    </row>
    <row r="63" spans="1:10" s="94" customFormat="1" ht="24">
      <c r="A63" s="431" t="s">
        <v>767</v>
      </c>
      <c r="B63" s="90"/>
      <c r="C63" s="244"/>
      <c r="D63" s="244"/>
      <c r="E63" s="244"/>
      <c r="F63" s="244"/>
      <c r="G63" s="91"/>
      <c r="H63" s="92"/>
      <c r="I63" s="91"/>
      <c r="J63" s="244"/>
    </row>
    <row r="64" spans="1:10" s="94" customFormat="1" ht="24">
      <c r="A64" s="501" t="s">
        <v>312</v>
      </c>
      <c r="B64" s="244"/>
      <c r="C64" s="244"/>
      <c r="D64" s="244"/>
      <c r="E64" s="244"/>
      <c r="F64" s="244"/>
      <c r="G64" s="306"/>
      <c r="H64" s="244"/>
      <c r="I64" s="389"/>
      <c r="J64" s="244"/>
    </row>
    <row r="65" spans="1:10" s="94" customFormat="1" ht="24">
      <c r="A65" s="505" t="s">
        <v>570</v>
      </c>
      <c r="B65" s="244"/>
      <c r="C65" s="244"/>
      <c r="D65" s="244"/>
      <c r="E65" s="244"/>
      <c r="F65" s="244"/>
      <c r="G65" s="295"/>
      <c r="H65" s="244"/>
      <c r="I65" s="502"/>
      <c r="J65" s="244"/>
    </row>
    <row r="66" spans="1:10" s="94" customFormat="1" ht="24">
      <c r="A66" s="498" t="s">
        <v>766</v>
      </c>
      <c r="B66" s="244"/>
      <c r="C66" s="244"/>
      <c r="D66" s="244"/>
      <c r="E66" s="244"/>
      <c r="F66" s="244"/>
      <c r="G66" s="295"/>
      <c r="H66" s="244"/>
      <c r="I66" s="502">
        <v>1018162</v>
      </c>
      <c r="J66" s="244"/>
    </row>
    <row r="67" spans="1:10" s="94" customFormat="1" ht="24">
      <c r="A67" s="244"/>
      <c r="B67" s="244"/>
      <c r="C67" s="244"/>
      <c r="D67" s="244"/>
      <c r="E67" s="244"/>
      <c r="F67" s="244"/>
      <c r="G67" s="295"/>
      <c r="H67" s="244"/>
      <c r="I67" s="244"/>
      <c r="J67" s="244"/>
    </row>
    <row r="68" spans="1:10" s="94" customFormat="1" ht="24.75" thickBot="1">
      <c r="A68" s="503" t="s">
        <v>48</v>
      </c>
      <c r="B68" s="307"/>
      <c r="C68" s="307"/>
      <c r="D68" s="307"/>
      <c r="E68" s="308"/>
      <c r="F68" s="307"/>
      <c r="G68" s="74"/>
      <c r="H68" s="307"/>
      <c r="I68" s="506">
        <f>SUM(I66:I67)</f>
        <v>1018162</v>
      </c>
      <c r="J68" s="244"/>
    </row>
    <row r="69" spans="1:10" s="94" customFormat="1" ht="24.75" thickTop="1">
      <c r="A69" s="244"/>
      <c r="B69" s="244"/>
      <c r="C69" s="244"/>
      <c r="D69" s="244"/>
      <c r="E69" s="244"/>
      <c r="F69" s="244"/>
      <c r="G69" s="244"/>
      <c r="H69" s="244"/>
      <c r="I69" s="244"/>
      <c r="J69" s="244"/>
    </row>
    <row r="70" spans="1:10" s="94" customFormat="1" ht="24">
      <c r="A70" s="244"/>
      <c r="B70" s="244"/>
      <c r="C70" s="244"/>
      <c r="D70" s="244"/>
      <c r="E70" s="244"/>
      <c r="F70" s="244"/>
      <c r="G70" s="244"/>
      <c r="H70" s="244"/>
      <c r="I70" s="244"/>
      <c r="J70" s="244"/>
    </row>
    <row r="71" spans="1:10" s="94" customFormat="1" ht="24">
      <c r="A71" s="244"/>
      <c r="B71" s="244"/>
      <c r="C71" s="244"/>
      <c r="D71" s="244"/>
      <c r="E71" s="244"/>
      <c r="F71" s="244"/>
      <c r="G71" s="244"/>
      <c r="H71" s="244"/>
      <c r="I71" s="389"/>
      <c r="J71" s="244"/>
    </row>
    <row r="72" spans="1:10" s="94" customFormat="1" ht="24">
      <c r="A72" s="244"/>
      <c r="B72" s="244"/>
      <c r="C72" s="244"/>
      <c r="D72" s="244"/>
      <c r="E72" s="244"/>
      <c r="F72" s="244"/>
      <c r="G72" s="244"/>
      <c r="H72" s="244"/>
      <c r="I72" s="244"/>
      <c r="J72" s="244"/>
    </row>
    <row r="73" spans="1:10" s="94" customFormat="1" ht="24">
      <c r="A73" s="290"/>
      <c r="B73" s="244"/>
      <c r="C73" s="244"/>
      <c r="D73" s="244"/>
      <c r="E73" s="244"/>
      <c r="F73" s="244"/>
      <c r="G73" s="244"/>
      <c r="H73" s="244"/>
      <c r="I73" s="492"/>
      <c r="J73" s="244"/>
    </row>
    <row r="74" spans="1:10" s="94" customFormat="1" ht="24">
      <c r="A74" s="244"/>
      <c r="B74" s="244"/>
      <c r="C74" s="244"/>
      <c r="D74" s="244"/>
      <c r="E74" s="244"/>
      <c r="F74" s="244"/>
      <c r="G74" s="244"/>
      <c r="H74" s="244"/>
      <c r="I74" s="244"/>
      <c r="J74" s="244"/>
    </row>
    <row r="75" spans="1:10" s="94" customFormat="1" ht="24">
      <c r="A75" s="244"/>
      <c r="B75" s="244"/>
      <c r="C75" s="244"/>
      <c r="D75" s="244"/>
      <c r="E75" s="244"/>
      <c r="F75" s="244"/>
      <c r="G75" s="244"/>
      <c r="H75" s="244"/>
      <c r="I75" s="244"/>
      <c r="J75" s="244"/>
    </row>
    <row r="76" spans="1:10" s="94" customFormat="1" ht="24">
      <c r="A76" s="244"/>
      <c r="B76" s="244"/>
      <c r="C76" s="244"/>
      <c r="D76" s="244"/>
      <c r="E76" s="244"/>
      <c r="F76" s="244"/>
      <c r="G76" s="244"/>
      <c r="H76" s="244"/>
      <c r="I76" s="244"/>
      <c r="J76" s="244"/>
    </row>
    <row r="77" s="94" customFormat="1" ht="24"/>
    <row r="78" s="94" customFormat="1" ht="24"/>
    <row r="79" s="94" customFormat="1" ht="24"/>
    <row r="80" spans="1:10" s="94" customFormat="1" ht="24">
      <c r="A80" s="709" t="s">
        <v>37</v>
      </c>
      <c r="B80" s="710"/>
      <c r="C80" s="710"/>
      <c r="D80" s="710"/>
      <c r="E80" s="710"/>
      <c r="F80" s="710"/>
      <c r="G80" s="710"/>
      <c r="H80" s="710"/>
      <c r="I80" s="710"/>
      <c r="J80" s="710"/>
    </row>
    <row r="81" spans="1:10" s="94" customFormat="1" ht="24">
      <c r="A81" s="709" t="s">
        <v>780</v>
      </c>
      <c r="B81" s="709"/>
      <c r="C81" s="709"/>
      <c r="D81" s="709"/>
      <c r="E81" s="709"/>
      <c r="F81" s="709"/>
      <c r="G81" s="709"/>
      <c r="H81" s="709"/>
      <c r="I81" s="709"/>
      <c r="J81" s="709"/>
    </row>
    <row r="82" spans="1:10" s="94" customFormat="1" ht="24">
      <c r="A82" s="711" t="s">
        <v>781</v>
      </c>
      <c r="B82" s="711"/>
      <c r="C82" s="711"/>
      <c r="D82" s="711"/>
      <c r="E82" s="711"/>
      <c r="F82" s="711"/>
      <c r="G82" s="711"/>
      <c r="H82" s="711"/>
      <c r="I82" s="711"/>
      <c r="J82" s="711"/>
    </row>
    <row r="83" spans="1:10" s="94" customFormat="1" ht="24">
      <c r="A83" s="76" t="s">
        <v>40</v>
      </c>
      <c r="B83" s="77" t="s">
        <v>12</v>
      </c>
      <c r="C83" s="707" t="s">
        <v>41</v>
      </c>
      <c r="D83" s="708"/>
      <c r="E83" s="707" t="s">
        <v>42</v>
      </c>
      <c r="F83" s="708"/>
      <c r="G83" s="707" t="s">
        <v>43</v>
      </c>
      <c r="H83" s="708"/>
      <c r="I83" s="707" t="s">
        <v>44</v>
      </c>
      <c r="J83" s="708"/>
    </row>
    <row r="84" spans="1:10" s="94" customFormat="1" ht="24">
      <c r="A84" s="78" t="s">
        <v>45</v>
      </c>
      <c r="B84" s="79">
        <v>902</v>
      </c>
      <c r="C84" s="80">
        <v>4644</v>
      </c>
      <c r="D84" s="81" t="s">
        <v>680</v>
      </c>
      <c r="E84" s="80">
        <v>3486</v>
      </c>
      <c r="F84" s="81" t="s">
        <v>774</v>
      </c>
      <c r="G84" s="80">
        <v>4644</v>
      </c>
      <c r="H84" s="81" t="s">
        <v>680</v>
      </c>
      <c r="I84" s="80">
        <v>3486</v>
      </c>
      <c r="J84" s="81" t="s">
        <v>774</v>
      </c>
    </row>
    <row r="85" spans="1:10" s="94" customFormat="1" ht="24">
      <c r="A85" s="78" t="s">
        <v>46</v>
      </c>
      <c r="B85" s="79">
        <v>903</v>
      </c>
      <c r="C85" s="80">
        <v>252519</v>
      </c>
      <c r="D85" s="79" t="s">
        <v>39</v>
      </c>
      <c r="E85" s="82">
        <v>4950</v>
      </c>
      <c r="F85" s="83" t="s">
        <v>39</v>
      </c>
      <c r="G85" s="82">
        <v>4575</v>
      </c>
      <c r="H85" s="81" t="s">
        <v>39</v>
      </c>
      <c r="I85" s="80">
        <v>252894</v>
      </c>
      <c r="J85" s="79" t="s">
        <v>39</v>
      </c>
    </row>
    <row r="86" spans="1:10" s="94" customFormat="1" ht="24">
      <c r="A86" s="84" t="s">
        <v>771</v>
      </c>
      <c r="B86" s="79"/>
      <c r="C86" s="82" t="s">
        <v>39</v>
      </c>
      <c r="D86" s="79" t="s">
        <v>39</v>
      </c>
      <c r="E86" s="82" t="s">
        <v>39</v>
      </c>
      <c r="F86" s="79" t="s">
        <v>39</v>
      </c>
      <c r="G86" s="82" t="s">
        <v>39</v>
      </c>
      <c r="H86" s="81" t="s">
        <v>39</v>
      </c>
      <c r="I86" s="82" t="s">
        <v>39</v>
      </c>
      <c r="J86" s="79" t="s">
        <v>39</v>
      </c>
    </row>
    <row r="87" spans="1:10" s="94" customFormat="1" ht="24">
      <c r="A87" s="78" t="s">
        <v>47</v>
      </c>
      <c r="B87" s="79">
        <v>906</v>
      </c>
      <c r="C87" s="82">
        <v>3538</v>
      </c>
      <c r="D87" s="81" t="s">
        <v>624</v>
      </c>
      <c r="E87" s="82">
        <v>31</v>
      </c>
      <c r="F87" s="81" t="s">
        <v>617</v>
      </c>
      <c r="G87" s="82" t="s">
        <v>39</v>
      </c>
      <c r="H87" s="81" t="s">
        <v>39</v>
      </c>
      <c r="I87" s="82">
        <v>3570</v>
      </c>
      <c r="J87" s="81" t="s">
        <v>630</v>
      </c>
    </row>
    <row r="88" spans="1:10" s="94" customFormat="1" ht="24">
      <c r="A88" s="78" t="s">
        <v>69</v>
      </c>
      <c r="B88" s="79">
        <v>907</v>
      </c>
      <c r="C88" s="82">
        <v>4246</v>
      </c>
      <c r="D88" s="81" t="s">
        <v>625</v>
      </c>
      <c r="E88" s="82">
        <v>37</v>
      </c>
      <c r="F88" s="81" t="s">
        <v>769</v>
      </c>
      <c r="G88" s="82" t="s">
        <v>39</v>
      </c>
      <c r="H88" s="81" t="s">
        <v>39</v>
      </c>
      <c r="I88" s="82">
        <v>4246</v>
      </c>
      <c r="J88" s="81" t="s">
        <v>625</v>
      </c>
    </row>
    <row r="89" spans="1:10" s="94" customFormat="1" ht="24">
      <c r="A89" s="84" t="s">
        <v>317</v>
      </c>
      <c r="B89" s="79"/>
      <c r="C89" s="82" t="s">
        <v>39</v>
      </c>
      <c r="D89" s="79" t="s">
        <v>39</v>
      </c>
      <c r="E89" s="82">
        <v>2500</v>
      </c>
      <c r="F89" s="79" t="s">
        <v>39</v>
      </c>
      <c r="G89" s="82">
        <v>2500</v>
      </c>
      <c r="H89" s="81" t="s">
        <v>39</v>
      </c>
      <c r="I89" s="82" t="s">
        <v>39</v>
      </c>
      <c r="J89" s="79" t="s">
        <v>39</v>
      </c>
    </row>
    <row r="90" spans="1:10" s="94" customFormat="1" ht="24">
      <c r="A90" s="78" t="s">
        <v>629</v>
      </c>
      <c r="B90" s="79"/>
      <c r="C90" s="82" t="s">
        <v>39</v>
      </c>
      <c r="D90" s="79" t="s">
        <v>39</v>
      </c>
      <c r="E90" s="82">
        <v>20600</v>
      </c>
      <c r="F90" s="79" t="s">
        <v>39</v>
      </c>
      <c r="G90" s="82">
        <v>20600</v>
      </c>
      <c r="H90" s="79" t="s">
        <v>39</v>
      </c>
      <c r="I90" s="82" t="s">
        <v>39</v>
      </c>
      <c r="J90" s="79" t="s">
        <v>39</v>
      </c>
    </row>
    <row r="91" spans="1:10" s="94" customFormat="1" ht="24">
      <c r="A91" s="78" t="s">
        <v>105</v>
      </c>
      <c r="B91" s="79"/>
      <c r="C91" s="82" t="s">
        <v>39</v>
      </c>
      <c r="D91" s="79"/>
      <c r="E91" s="82">
        <v>164159</v>
      </c>
      <c r="F91" s="79" t="s">
        <v>39</v>
      </c>
      <c r="G91" s="82">
        <v>164159</v>
      </c>
      <c r="H91" s="79" t="s">
        <v>39</v>
      </c>
      <c r="I91" s="82" t="s">
        <v>39</v>
      </c>
      <c r="J91" s="79"/>
    </row>
    <row r="92" spans="1:10" s="94" customFormat="1" ht="24">
      <c r="A92" s="78" t="s">
        <v>103</v>
      </c>
      <c r="B92" s="79"/>
      <c r="C92" s="82">
        <v>73800</v>
      </c>
      <c r="D92" s="79"/>
      <c r="E92" s="82"/>
      <c r="F92" s="79"/>
      <c r="G92" s="82"/>
      <c r="H92" s="81"/>
      <c r="I92" s="82">
        <v>73800</v>
      </c>
      <c r="J92" s="79"/>
    </row>
    <row r="93" spans="1:10" s="94" customFormat="1" ht="24">
      <c r="A93" s="84" t="s">
        <v>106</v>
      </c>
      <c r="B93" s="79"/>
      <c r="C93" s="82">
        <v>26544</v>
      </c>
      <c r="D93" s="79"/>
      <c r="E93" s="82"/>
      <c r="F93" s="79"/>
      <c r="G93" s="82"/>
      <c r="H93" s="81"/>
      <c r="I93" s="82">
        <v>26544</v>
      </c>
      <c r="J93" s="79"/>
    </row>
    <row r="94" spans="1:10" s="94" customFormat="1" ht="24">
      <c r="A94" s="78" t="s">
        <v>102</v>
      </c>
      <c r="B94" s="79"/>
      <c r="C94" s="82">
        <v>157812</v>
      </c>
      <c r="D94" s="79">
        <v>33</v>
      </c>
      <c r="E94" s="82"/>
      <c r="F94" s="79"/>
      <c r="G94" s="82"/>
      <c r="H94" s="81"/>
      <c r="I94" s="82">
        <v>157812</v>
      </c>
      <c r="J94" s="79">
        <v>33</v>
      </c>
    </row>
    <row r="95" spans="1:10" s="94" customFormat="1" ht="24">
      <c r="A95" s="84" t="s">
        <v>62</v>
      </c>
      <c r="B95" s="79"/>
      <c r="C95" s="82">
        <v>652485</v>
      </c>
      <c r="D95" s="79">
        <v>53</v>
      </c>
      <c r="E95" s="82">
        <v>100000</v>
      </c>
      <c r="F95" s="79" t="s">
        <v>39</v>
      </c>
      <c r="G95" s="82">
        <v>100000</v>
      </c>
      <c r="H95" s="81" t="s">
        <v>39</v>
      </c>
      <c r="I95" s="82">
        <v>652485</v>
      </c>
      <c r="J95" s="79">
        <v>53</v>
      </c>
    </row>
    <row r="96" spans="1:10" s="94" customFormat="1" ht="24.75" thickBot="1">
      <c r="A96" s="707" t="s">
        <v>48</v>
      </c>
      <c r="B96" s="708"/>
      <c r="C96" s="488">
        <v>1175590</v>
      </c>
      <c r="D96" s="489" t="s">
        <v>628</v>
      </c>
      <c r="E96" s="490" t="s">
        <v>776</v>
      </c>
      <c r="F96" s="489" t="s">
        <v>777</v>
      </c>
      <c r="G96" s="491" t="s">
        <v>782</v>
      </c>
      <c r="H96" s="489" t="s">
        <v>680</v>
      </c>
      <c r="I96" s="488" t="s">
        <v>778</v>
      </c>
      <c r="J96" s="489" t="s">
        <v>775</v>
      </c>
    </row>
    <row r="97" spans="1:10" s="94" customFormat="1" ht="24.75" thickTop="1">
      <c r="A97" s="85"/>
      <c r="B97" s="85"/>
      <c r="C97" s="86"/>
      <c r="D97" s="75"/>
      <c r="E97" s="86"/>
      <c r="F97" s="75"/>
      <c r="G97" s="86"/>
      <c r="H97" s="75"/>
      <c r="I97" s="86"/>
      <c r="J97" s="75"/>
    </row>
    <row r="98" spans="1:10" s="94" customFormat="1" ht="24">
      <c r="A98" s="87"/>
      <c r="B98" s="88" t="s">
        <v>329</v>
      </c>
      <c r="C98" s="86" t="s">
        <v>49</v>
      </c>
      <c r="D98" s="75"/>
      <c r="E98" s="89"/>
      <c r="F98" s="75" t="s">
        <v>50</v>
      </c>
      <c r="G98" s="86" t="s">
        <v>72</v>
      </c>
      <c r="H98" s="75"/>
      <c r="I98" s="87"/>
      <c r="J98" s="87"/>
    </row>
    <row r="99" s="94" customFormat="1" ht="24"/>
    <row r="100" s="94" customFormat="1" ht="24"/>
    <row r="101" spans="1:9" s="94" customFormat="1" ht="24">
      <c r="A101" s="431" t="s">
        <v>720</v>
      </c>
      <c r="B101" s="300"/>
      <c r="C101" s="300"/>
      <c r="D101" s="300"/>
      <c r="E101" s="300"/>
      <c r="F101" s="300"/>
      <c r="G101" s="300"/>
      <c r="H101" s="300"/>
      <c r="I101" s="300"/>
    </row>
    <row r="102" spans="1:9" s="94" customFormat="1" ht="24">
      <c r="A102" s="301" t="s">
        <v>138</v>
      </c>
      <c r="B102" s="90"/>
      <c r="C102" s="91"/>
      <c r="D102" s="92"/>
      <c r="E102" s="91"/>
      <c r="F102" s="92"/>
      <c r="G102" s="91"/>
      <c r="H102" s="92"/>
      <c r="I102" s="91"/>
    </row>
    <row r="103" spans="1:9" s="94" customFormat="1" ht="24">
      <c r="A103" s="301" t="s">
        <v>570</v>
      </c>
      <c r="B103" s="90"/>
      <c r="C103" s="91"/>
      <c r="D103" s="92"/>
      <c r="E103" s="91"/>
      <c r="F103" s="92"/>
      <c r="G103" s="91"/>
      <c r="H103" s="92"/>
      <c r="I103" s="432" t="s">
        <v>51</v>
      </c>
    </row>
    <row r="104" spans="1:9" s="94" customFormat="1" ht="24">
      <c r="A104" s="507" t="s">
        <v>783</v>
      </c>
      <c r="B104" s="90"/>
      <c r="C104" s="157"/>
      <c r="D104" s="92"/>
      <c r="E104" s="91"/>
      <c r="F104" s="92"/>
      <c r="G104" s="91"/>
      <c r="H104" s="92"/>
      <c r="I104" s="389">
        <v>99000</v>
      </c>
    </row>
    <row r="105" spans="1:9" s="94" customFormat="1" ht="24">
      <c r="A105" s="507"/>
      <c r="B105" s="90"/>
      <c r="C105" s="157"/>
      <c r="D105" s="302"/>
      <c r="E105" s="91"/>
      <c r="F105" s="92"/>
      <c r="G105" s="303"/>
      <c r="H105" s="92"/>
      <c r="I105" s="430"/>
    </row>
    <row r="106" spans="1:9" s="94" customFormat="1" ht="24">
      <c r="A106" s="90"/>
      <c r="B106" s="90"/>
      <c r="C106" s="157"/>
      <c r="D106" s="92"/>
      <c r="E106" s="91"/>
      <c r="F106" s="92"/>
      <c r="G106" s="304"/>
      <c r="H106" s="302"/>
      <c r="I106" s="430"/>
    </row>
    <row r="107" spans="1:9" s="94" customFormat="1" ht="24.75" thickBot="1">
      <c r="A107" s="499" t="s">
        <v>48</v>
      </c>
      <c r="B107" s="90"/>
      <c r="C107" s="91"/>
      <c r="D107" s="92"/>
      <c r="E107" s="299"/>
      <c r="F107" s="305"/>
      <c r="G107" s="299"/>
      <c r="H107" s="302"/>
      <c r="I107" s="500">
        <f>SUM(I104:I106)</f>
        <v>99000</v>
      </c>
    </row>
    <row r="108" s="94" customFormat="1" ht="24.75" thickTop="1"/>
    <row r="109" s="94" customFormat="1" ht="24"/>
    <row r="110" s="94" customFormat="1" ht="24"/>
    <row r="111" s="94" customFormat="1" ht="24"/>
    <row r="112" s="94" customFormat="1" ht="24"/>
    <row r="113" s="94" customFormat="1" ht="24"/>
    <row r="114" s="94" customFormat="1" ht="24"/>
    <row r="115" s="94" customFormat="1" ht="24"/>
    <row r="116" s="94" customFormat="1" ht="24"/>
    <row r="117" s="94" customFormat="1" ht="24"/>
    <row r="118" s="94" customFormat="1" ht="24"/>
    <row r="119" s="94" customFormat="1" ht="24"/>
    <row r="120" s="94" customFormat="1" ht="24"/>
    <row r="121" s="94" customFormat="1" ht="24"/>
    <row r="122" s="94" customFormat="1" ht="24"/>
    <row r="123" s="94" customFormat="1" ht="24"/>
    <row r="124" s="94" customFormat="1" ht="24"/>
    <row r="125" s="94" customFormat="1" ht="24"/>
    <row r="126" s="94" customFormat="1" ht="24"/>
    <row r="127" s="94" customFormat="1" ht="24"/>
    <row r="128" s="94" customFormat="1" ht="24"/>
    <row r="129" s="94" customFormat="1" ht="24"/>
    <row r="130" s="94" customFormat="1" ht="24"/>
    <row r="131" s="94" customFormat="1" ht="24"/>
    <row r="132" s="94" customFormat="1" ht="24"/>
    <row r="133" s="94" customFormat="1" ht="24"/>
    <row r="134" s="94" customFormat="1" ht="24"/>
    <row r="135" s="94" customFormat="1" ht="24"/>
    <row r="136" s="94" customFormat="1" ht="24"/>
    <row r="137" s="94" customFormat="1" ht="24"/>
    <row r="138" s="94" customFormat="1" ht="24"/>
    <row r="139" s="94" customFormat="1" ht="24"/>
    <row r="140" s="94" customFormat="1" ht="24"/>
    <row r="141" s="94" customFormat="1" ht="24"/>
    <row r="142" s="94" customFormat="1" ht="24"/>
    <row r="143" s="94" customFormat="1" ht="24"/>
    <row r="144" s="94" customFormat="1" ht="24"/>
    <row r="145" s="94" customFormat="1" ht="24"/>
    <row r="146" s="94" customFormat="1" ht="24"/>
    <row r="147" s="94" customFormat="1" ht="24"/>
    <row r="148" s="94" customFormat="1" ht="24"/>
    <row r="149" s="94" customFormat="1" ht="24"/>
    <row r="150" s="94" customFormat="1" ht="24"/>
    <row r="151" s="94" customFormat="1" ht="24"/>
    <row r="152" s="94" customFormat="1" ht="24"/>
    <row r="153" s="94" customFormat="1" ht="24"/>
    <row r="154" s="94" customFormat="1" ht="24"/>
    <row r="155" s="94" customFormat="1" ht="24"/>
    <row r="156" s="94" customFormat="1" ht="24"/>
    <row r="157" s="94" customFormat="1" ht="24"/>
    <row r="158" s="94" customFormat="1" ht="24"/>
    <row r="159" s="94" customFormat="1" ht="24"/>
    <row r="160" s="94" customFormat="1" ht="24"/>
    <row r="161" s="94" customFormat="1" ht="24"/>
    <row r="162" s="94" customFormat="1" ht="24"/>
    <row r="163" s="94" customFormat="1" ht="24"/>
    <row r="164" s="94" customFormat="1" ht="24"/>
    <row r="165" s="94" customFormat="1" ht="24"/>
    <row r="166" s="94" customFormat="1" ht="24"/>
    <row r="167" s="94" customFormat="1" ht="24"/>
    <row r="168" s="94" customFormat="1" ht="24"/>
    <row r="169" s="94" customFormat="1" ht="24"/>
    <row r="170" s="94" customFormat="1" ht="24"/>
    <row r="171" s="94" customFormat="1" ht="24"/>
    <row r="172" s="94" customFormat="1" ht="24"/>
    <row r="173" s="94" customFormat="1" ht="24"/>
    <row r="174" s="94" customFormat="1" ht="24"/>
    <row r="175" s="94" customFormat="1" ht="24"/>
    <row r="176" s="94" customFormat="1" ht="24"/>
    <row r="177" s="94" customFormat="1" ht="24"/>
    <row r="178" s="94" customFormat="1" ht="24"/>
    <row r="179" s="94" customFormat="1" ht="24"/>
    <row r="180" s="94" customFormat="1" ht="24"/>
    <row r="181" s="94" customFormat="1" ht="24"/>
    <row r="182" s="94" customFormat="1" ht="24"/>
    <row r="183" s="94" customFormat="1" ht="24"/>
    <row r="184" s="94" customFormat="1" ht="24"/>
    <row r="185" s="94" customFormat="1" ht="24"/>
    <row r="186" s="94" customFormat="1" ht="24"/>
    <row r="187" s="94" customFormat="1" ht="24"/>
    <row r="188" s="94" customFormat="1" ht="24"/>
    <row r="189" s="94" customFormat="1" ht="24"/>
    <row r="190" s="94" customFormat="1" ht="24"/>
    <row r="191" s="94" customFormat="1" ht="24"/>
    <row r="192" s="94" customFormat="1" ht="24"/>
    <row r="193" s="94" customFormat="1" ht="24"/>
    <row r="194" s="94" customFormat="1" ht="24"/>
    <row r="195" s="94" customFormat="1" ht="24"/>
    <row r="196" s="94" customFormat="1" ht="24"/>
    <row r="197" s="94" customFormat="1" ht="24"/>
    <row r="198" s="94" customFormat="1" ht="24"/>
    <row r="199" s="94" customFormat="1" ht="24"/>
    <row r="200" s="94" customFormat="1" ht="24"/>
    <row r="201" s="94" customFormat="1" ht="24"/>
    <row r="202" s="94" customFormat="1" ht="24"/>
    <row r="203" s="94" customFormat="1" ht="24"/>
    <row r="204" s="94" customFormat="1" ht="24"/>
    <row r="205" s="94" customFormat="1" ht="24"/>
    <row r="206" s="94" customFormat="1" ht="24"/>
    <row r="207" s="94" customFormat="1" ht="24"/>
    <row r="208" s="94" customFormat="1" ht="24"/>
    <row r="209" s="94" customFormat="1" ht="24"/>
    <row r="210" s="94" customFormat="1" ht="24"/>
    <row r="211" s="94" customFormat="1" ht="24"/>
    <row r="212" s="94" customFormat="1" ht="24"/>
    <row r="213" s="94" customFormat="1" ht="24"/>
    <row r="214" s="94" customFormat="1" ht="24"/>
    <row r="215" s="94" customFormat="1" ht="24"/>
  </sheetData>
  <sheetProtection/>
  <mergeCells count="16">
    <mergeCell ref="A14:B14"/>
    <mergeCell ref="A1:J1"/>
    <mergeCell ref="A2:J2"/>
    <mergeCell ref="A3:J3"/>
    <mergeCell ref="C4:D4"/>
    <mergeCell ref="E4:F4"/>
    <mergeCell ref="G4:H4"/>
    <mergeCell ref="I4:J4"/>
    <mergeCell ref="A96:B96"/>
    <mergeCell ref="A80:J80"/>
    <mergeCell ref="A81:J81"/>
    <mergeCell ref="A82:J82"/>
    <mergeCell ref="C83:D83"/>
    <mergeCell ref="E83:F83"/>
    <mergeCell ref="G83:H83"/>
    <mergeCell ref="I83:J83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4" width="9.140625" style="94" customWidth="1"/>
    <col min="5" max="5" width="5.57421875" style="94" customWidth="1"/>
    <col min="6" max="6" width="15.28125" style="94" bestFit="1" customWidth="1"/>
    <col min="7" max="7" width="6.00390625" style="94" customWidth="1"/>
    <col min="8" max="8" width="4.28125" style="94" customWidth="1"/>
    <col min="9" max="9" width="15.8515625" style="94" customWidth="1"/>
    <col min="10" max="10" width="15.28125" style="94" customWidth="1"/>
    <col min="11" max="16384" width="9.140625" style="94" customWidth="1"/>
  </cols>
  <sheetData>
    <row r="1" spans="1:10" ht="24">
      <c r="A1" s="752" t="s">
        <v>300</v>
      </c>
      <c r="B1" s="752"/>
      <c r="C1" s="752"/>
      <c r="D1" s="752"/>
      <c r="E1" s="752"/>
      <c r="F1" s="752"/>
      <c r="G1" s="752"/>
      <c r="H1" s="752"/>
      <c r="I1" s="752"/>
      <c r="J1" s="752"/>
    </row>
    <row r="2" spans="1:10" ht="24">
      <c r="A2" s="752" t="s">
        <v>687</v>
      </c>
      <c r="B2" s="752"/>
      <c r="C2" s="752"/>
      <c r="D2" s="752"/>
      <c r="E2" s="752"/>
      <c r="F2" s="752"/>
      <c r="G2" s="752"/>
      <c r="H2" s="752"/>
      <c r="I2" s="752"/>
      <c r="J2" s="752"/>
    </row>
    <row r="3" spans="1:10" ht="24">
      <c r="A3" s="752" t="s">
        <v>861</v>
      </c>
      <c r="B3" s="752"/>
      <c r="C3" s="752"/>
      <c r="D3" s="752"/>
      <c r="E3" s="752"/>
      <c r="F3" s="752"/>
      <c r="G3" s="752"/>
      <c r="H3" s="752"/>
      <c r="I3" s="752"/>
      <c r="J3" s="752"/>
    </row>
    <row r="5" spans="1:10" ht="24">
      <c r="A5" s="94" t="s">
        <v>862</v>
      </c>
      <c r="J5" s="481">
        <v>13504352.7</v>
      </c>
    </row>
    <row r="6" ht="24">
      <c r="A6" s="94" t="s">
        <v>688</v>
      </c>
    </row>
    <row r="7" spans="1:9" ht="24">
      <c r="A7" s="94" t="s">
        <v>867</v>
      </c>
      <c r="I7" s="424">
        <v>13504352.7</v>
      </c>
    </row>
    <row r="8" ht="24">
      <c r="A8" s="331" t="s">
        <v>689</v>
      </c>
    </row>
    <row r="9" spans="1:6" ht="24">
      <c r="A9" s="330" t="s">
        <v>690</v>
      </c>
      <c r="B9" s="94" t="s">
        <v>691</v>
      </c>
      <c r="F9" s="95" t="s">
        <v>39</v>
      </c>
    </row>
    <row r="10" spans="2:6" ht="24">
      <c r="B10" s="94" t="s">
        <v>692</v>
      </c>
      <c r="F10" s="95" t="s">
        <v>39</v>
      </c>
    </row>
    <row r="11" spans="2:6" ht="24">
      <c r="B11" s="94" t="s">
        <v>693</v>
      </c>
      <c r="F11" s="95" t="s">
        <v>39</v>
      </c>
    </row>
    <row r="12" spans="2:9" ht="24">
      <c r="B12" s="94" t="s">
        <v>694</v>
      </c>
      <c r="F12" s="245" t="s">
        <v>39</v>
      </c>
      <c r="I12" s="218"/>
    </row>
    <row r="13" spans="1:9" ht="24.75" thickBot="1">
      <c r="A13" s="94" t="s">
        <v>695</v>
      </c>
      <c r="I13" s="483">
        <v>13504352.7</v>
      </c>
    </row>
    <row r="14" ht="24.75" thickTop="1"/>
    <row r="15" ht="24">
      <c r="A15" s="94" t="s">
        <v>696</v>
      </c>
    </row>
    <row r="16" spans="1:9" ht="24">
      <c r="A16" s="94" t="s">
        <v>870</v>
      </c>
      <c r="I16" s="424">
        <v>27002537.75</v>
      </c>
    </row>
    <row r="17" ht="24">
      <c r="A17" s="331" t="s">
        <v>689</v>
      </c>
    </row>
    <row r="18" spans="1:6" ht="24">
      <c r="A18" s="330" t="s">
        <v>400</v>
      </c>
      <c r="B18" s="94" t="s">
        <v>697</v>
      </c>
      <c r="F18" s="424">
        <v>1.76</v>
      </c>
    </row>
    <row r="19" spans="2:6" ht="24">
      <c r="B19" s="94" t="s">
        <v>698</v>
      </c>
      <c r="F19" s="424">
        <v>1103914.35</v>
      </c>
    </row>
    <row r="20" spans="2:6" ht="24">
      <c r="B20" s="94" t="s">
        <v>569</v>
      </c>
      <c r="F20" s="424">
        <v>182696.59</v>
      </c>
    </row>
    <row r="21" spans="2:6" ht="24">
      <c r="B21" s="94" t="s">
        <v>699</v>
      </c>
      <c r="F21" s="424">
        <v>1303900</v>
      </c>
    </row>
    <row r="22" spans="2:6" ht="24">
      <c r="B22" s="94" t="s">
        <v>619</v>
      </c>
      <c r="F22" s="424">
        <v>231000</v>
      </c>
    </row>
    <row r="23" spans="2:9" ht="24">
      <c r="B23" s="94" t="s">
        <v>863</v>
      </c>
      <c r="F23" s="386">
        <v>10676672.35</v>
      </c>
      <c r="G23" s="218"/>
      <c r="H23" s="218"/>
      <c r="I23" s="480">
        <f>SUM(F18:F23)</f>
        <v>13498185.05</v>
      </c>
    </row>
    <row r="24" spans="1:10" ht="24">
      <c r="A24" s="330" t="s">
        <v>700</v>
      </c>
      <c r="J24" s="481">
        <v>13504352.7</v>
      </c>
    </row>
    <row r="25" spans="1:10" ht="24">
      <c r="A25" s="94" t="s">
        <v>864</v>
      </c>
      <c r="J25" s="424"/>
    </row>
    <row r="26" ht="24">
      <c r="A26" s="94" t="s">
        <v>44</v>
      </c>
    </row>
    <row r="27" spans="1:2" ht="24">
      <c r="A27" s="330" t="s">
        <v>400</v>
      </c>
      <c r="B27" s="94" t="s">
        <v>701</v>
      </c>
    </row>
    <row r="28" ht="24">
      <c r="B28" s="264" t="s">
        <v>865</v>
      </c>
    </row>
    <row r="29" ht="24">
      <c r="B29" s="264" t="s">
        <v>703</v>
      </c>
    </row>
    <row r="30" ht="24">
      <c r="B30" s="94" t="s">
        <v>702</v>
      </c>
    </row>
    <row r="31" spans="1:10" ht="24.75" thickBot="1">
      <c r="A31" s="330" t="s">
        <v>866</v>
      </c>
      <c r="J31" s="482">
        <v>13504352.7</v>
      </c>
    </row>
  </sheetData>
  <sheetProtection/>
  <mergeCells count="3">
    <mergeCell ref="A1:J1"/>
    <mergeCell ref="A2:J2"/>
    <mergeCell ref="A3:J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3" width="9.140625" style="674" customWidth="1"/>
    <col min="4" max="4" width="6.7109375" style="674" customWidth="1"/>
    <col min="5" max="5" width="9.140625" style="674" customWidth="1"/>
    <col min="6" max="6" width="20.8515625" style="674" customWidth="1"/>
    <col min="7" max="7" width="9.140625" style="674" customWidth="1"/>
    <col min="8" max="8" width="22.28125" style="674" customWidth="1"/>
    <col min="9" max="9" width="12.140625" style="674" customWidth="1"/>
    <col min="10" max="16384" width="9.140625" style="674" customWidth="1"/>
  </cols>
  <sheetData>
    <row r="1" spans="1:10" ht="24">
      <c r="A1" s="750" t="s">
        <v>300</v>
      </c>
      <c r="B1" s="750"/>
      <c r="C1" s="750"/>
      <c r="D1" s="750"/>
      <c r="E1" s="750"/>
      <c r="F1" s="750"/>
      <c r="G1" s="750"/>
      <c r="H1" s="750"/>
      <c r="I1" s="676"/>
      <c r="J1" s="676"/>
    </row>
    <row r="2" spans="1:10" ht="24">
      <c r="A2" s="750" t="s">
        <v>734</v>
      </c>
      <c r="B2" s="750"/>
      <c r="C2" s="750"/>
      <c r="D2" s="750"/>
      <c r="E2" s="750"/>
      <c r="F2" s="750"/>
      <c r="G2" s="750"/>
      <c r="H2" s="750"/>
      <c r="I2" s="676"/>
      <c r="J2" s="676"/>
    </row>
    <row r="3" spans="1:10" ht="24">
      <c r="A3" s="750" t="s">
        <v>940</v>
      </c>
      <c r="B3" s="750"/>
      <c r="C3" s="750"/>
      <c r="D3" s="750"/>
      <c r="E3" s="750"/>
      <c r="F3" s="750"/>
      <c r="G3" s="750"/>
      <c r="H3" s="750"/>
      <c r="I3" s="676"/>
      <c r="J3" s="676"/>
    </row>
    <row r="4" spans="1:8" ht="24" customHeight="1">
      <c r="A4" s="576" t="s">
        <v>274</v>
      </c>
      <c r="F4" s="576" t="s">
        <v>118</v>
      </c>
      <c r="H4" s="678" t="s">
        <v>741</v>
      </c>
    </row>
    <row r="5" spans="2:8" ht="24">
      <c r="B5" s="674" t="s">
        <v>735</v>
      </c>
      <c r="F5" s="679">
        <v>1417713.36</v>
      </c>
      <c r="H5" s="679">
        <v>10215657.42</v>
      </c>
    </row>
    <row r="6" spans="2:8" ht="24">
      <c r="B6" s="674" t="s">
        <v>736</v>
      </c>
      <c r="F6" s="680" t="s">
        <v>39</v>
      </c>
      <c r="H6" s="680" t="s">
        <v>39</v>
      </c>
    </row>
    <row r="7" spans="2:8" ht="24">
      <c r="B7" s="674" t="s">
        <v>737</v>
      </c>
      <c r="F7" s="679">
        <v>373589.73</v>
      </c>
      <c r="H7" s="679">
        <v>1873613.94</v>
      </c>
    </row>
    <row r="8" spans="2:8" ht="24">
      <c r="B8" s="674" t="s">
        <v>738</v>
      </c>
      <c r="F8" s="680">
        <v>15000</v>
      </c>
      <c r="H8" s="679">
        <v>9190010</v>
      </c>
    </row>
    <row r="9" spans="2:8" ht="24">
      <c r="B9" s="674" t="s">
        <v>739</v>
      </c>
      <c r="F9" s="680" t="s">
        <v>39</v>
      </c>
      <c r="H9" s="680">
        <v>9039958</v>
      </c>
    </row>
    <row r="10" spans="2:8" ht="24">
      <c r="B10" s="674" t="s">
        <v>740</v>
      </c>
      <c r="F10" s="680" t="s">
        <v>39</v>
      </c>
      <c r="H10" s="680" t="s">
        <v>39</v>
      </c>
    </row>
    <row r="11" spans="2:8" ht="24">
      <c r="B11" s="674" t="s">
        <v>742</v>
      </c>
      <c r="F11" s="680" t="s">
        <v>39</v>
      </c>
      <c r="H11" s="679">
        <v>11600</v>
      </c>
    </row>
    <row r="12" spans="2:8" ht="24">
      <c r="B12" s="674" t="s">
        <v>754</v>
      </c>
      <c r="F12" s="680" t="s">
        <v>39</v>
      </c>
      <c r="H12" s="680" t="s">
        <v>39</v>
      </c>
    </row>
    <row r="13" spans="2:8" ht="24">
      <c r="B13" s="674" t="s">
        <v>755</v>
      </c>
      <c r="F13" s="680">
        <v>1500</v>
      </c>
      <c r="H13" s="680">
        <v>19000</v>
      </c>
    </row>
    <row r="14" spans="2:8" ht="24">
      <c r="B14" s="674" t="s">
        <v>915</v>
      </c>
      <c r="F14" s="680" t="s">
        <v>39</v>
      </c>
      <c r="H14" s="680">
        <v>800</v>
      </c>
    </row>
    <row r="15" spans="2:8" ht="24">
      <c r="B15" s="674" t="s">
        <v>784</v>
      </c>
      <c r="F15" s="680" t="s">
        <v>39</v>
      </c>
      <c r="H15" s="680" t="s">
        <v>39</v>
      </c>
    </row>
    <row r="16" spans="2:8" ht="24">
      <c r="B16" s="674" t="s">
        <v>773</v>
      </c>
      <c r="F16" s="680" t="s">
        <v>39</v>
      </c>
      <c r="H16" s="680">
        <v>800</v>
      </c>
    </row>
    <row r="17" spans="1:8" ht="24.75" thickBot="1">
      <c r="A17" s="576" t="s">
        <v>48</v>
      </c>
      <c r="F17" s="681">
        <f>SUM(F5:F16)</f>
        <v>1807803.09</v>
      </c>
      <c r="H17" s="681">
        <f>SUM(H5:H16)</f>
        <v>30351439.36</v>
      </c>
    </row>
    <row r="18" ht="21" customHeight="1" thickTop="1"/>
    <row r="19" ht="24">
      <c r="A19" s="576" t="s">
        <v>82</v>
      </c>
    </row>
    <row r="20" spans="2:8" ht="21" customHeight="1">
      <c r="B20" s="674" t="s">
        <v>743</v>
      </c>
      <c r="F20" s="679">
        <v>1122008.54</v>
      </c>
      <c r="H20" s="679">
        <v>11498850.23</v>
      </c>
    </row>
    <row r="21" spans="2:8" ht="21.75" customHeight="1">
      <c r="B21" s="674" t="s">
        <v>744</v>
      </c>
      <c r="F21" s="679">
        <v>259735.7</v>
      </c>
      <c r="H21" s="679">
        <v>1686812.23</v>
      </c>
    </row>
    <row r="22" spans="2:8" ht="21.75" customHeight="1">
      <c r="B22" s="674" t="s">
        <v>745</v>
      </c>
      <c r="F22" s="680">
        <v>28840</v>
      </c>
      <c r="H22" s="679">
        <v>367165</v>
      </c>
    </row>
    <row r="23" spans="2:8" ht="21" customHeight="1">
      <c r="B23" s="674" t="s">
        <v>746</v>
      </c>
      <c r="F23" s="680" t="s">
        <v>39</v>
      </c>
      <c r="H23" s="680">
        <v>592250</v>
      </c>
    </row>
    <row r="24" spans="2:8" ht="21.75" customHeight="1">
      <c r="B24" s="674" t="s">
        <v>747</v>
      </c>
      <c r="F24" s="680" t="s">
        <v>39</v>
      </c>
      <c r="H24" s="679" t="s">
        <v>39</v>
      </c>
    </row>
    <row r="25" spans="2:8" ht="22.5" customHeight="1">
      <c r="B25" s="674" t="s">
        <v>751</v>
      </c>
      <c r="F25" s="680" t="s">
        <v>39</v>
      </c>
      <c r="H25" s="679">
        <v>182696.59</v>
      </c>
    </row>
    <row r="26" spans="2:8" ht="18.75" customHeight="1">
      <c r="B26" s="674" t="s">
        <v>748</v>
      </c>
      <c r="F26" s="679">
        <v>103300</v>
      </c>
      <c r="H26" s="679">
        <v>996300</v>
      </c>
    </row>
    <row r="27" spans="2:8" ht="21" customHeight="1">
      <c r="B27" s="674" t="s">
        <v>749</v>
      </c>
      <c r="F27" s="680">
        <v>15000</v>
      </c>
      <c r="H27" s="679">
        <v>3678000</v>
      </c>
    </row>
    <row r="28" spans="2:8" ht="21.75" customHeight="1">
      <c r="B28" s="674" t="s">
        <v>750</v>
      </c>
      <c r="F28" s="679">
        <v>126150</v>
      </c>
      <c r="H28" s="679">
        <v>2487010</v>
      </c>
    </row>
    <row r="29" spans="2:8" ht="19.5" customHeight="1">
      <c r="B29" s="674" t="s">
        <v>619</v>
      </c>
      <c r="F29" s="680" t="s">
        <v>39</v>
      </c>
      <c r="H29" s="679">
        <v>231000</v>
      </c>
    </row>
    <row r="30" spans="2:8" ht="21.75" customHeight="1">
      <c r="B30" s="674" t="s">
        <v>753</v>
      </c>
      <c r="F30" s="680" t="s">
        <v>39</v>
      </c>
      <c r="H30" s="679">
        <v>3900</v>
      </c>
    </row>
    <row r="31" spans="1:8" ht="20.25" customHeight="1" thickBot="1">
      <c r="A31" s="576" t="s">
        <v>48</v>
      </c>
      <c r="F31" s="675">
        <f>SUM(F20:F30)</f>
        <v>1655034.24</v>
      </c>
      <c r="H31" s="675">
        <f>SUM(H20:H30)</f>
        <v>21723984.05</v>
      </c>
    </row>
    <row r="32" ht="24.75" thickTop="1"/>
    <row r="33" spans="2:8" ht="24.75" thickBot="1">
      <c r="B33" s="676" t="s">
        <v>752</v>
      </c>
      <c r="F33" s="677" t="s">
        <v>941</v>
      </c>
      <c r="H33" s="677" t="s">
        <v>942</v>
      </c>
    </row>
    <row r="34" ht="24.75" thickTop="1"/>
  </sheetData>
  <sheetProtection/>
  <mergeCells count="3">
    <mergeCell ref="A1:H1"/>
    <mergeCell ref="A2:H2"/>
    <mergeCell ref="A3:H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zoomScaleSheetLayoutView="100" zoomScalePageLayoutView="0" workbookViewId="0" topLeftCell="A22">
      <selection activeCell="E69" sqref="E69:F69"/>
    </sheetView>
  </sheetViews>
  <sheetFormatPr defaultColWidth="9.140625" defaultRowHeight="12.75"/>
  <cols>
    <col min="1" max="1" width="15.140625" style="0" customWidth="1"/>
    <col min="2" max="2" width="4.57421875" style="0" customWidth="1"/>
    <col min="3" max="3" width="14.8515625" style="0" customWidth="1"/>
    <col min="4" max="4" width="4.140625" style="0" customWidth="1"/>
    <col min="5" max="5" width="10.421875" style="0" customWidth="1"/>
    <col min="6" max="6" width="22.7109375" style="0" customWidth="1"/>
    <col min="7" max="7" width="6.28125" style="0" customWidth="1"/>
    <col min="8" max="8" width="17.00390625" style="0" customWidth="1"/>
    <col min="9" max="9" width="5.00390625" style="0" customWidth="1"/>
    <col min="11" max="11" width="10.7109375" style="0" customWidth="1"/>
    <col min="13" max="13" width="14.00390625" style="0" bestFit="1" customWidth="1"/>
  </cols>
  <sheetData>
    <row r="1" spans="1:9" ht="19.5" customHeight="1">
      <c r="A1" s="723" t="s">
        <v>937</v>
      </c>
      <c r="B1" s="723"/>
      <c r="C1" s="723"/>
      <c r="D1" s="723"/>
      <c r="E1" s="723"/>
      <c r="F1" s="723"/>
      <c r="G1" s="723"/>
      <c r="H1" s="723"/>
      <c r="I1" s="723"/>
    </row>
    <row r="2" spans="1:9" ht="18.75" customHeight="1">
      <c r="A2" s="730" t="s">
        <v>140</v>
      </c>
      <c r="B2" s="730"/>
      <c r="C2" s="730"/>
      <c r="D2" s="730"/>
      <c r="E2" s="730"/>
      <c r="F2" s="730"/>
      <c r="G2" s="730"/>
      <c r="H2" s="730"/>
      <c r="I2" s="730"/>
    </row>
    <row r="3" spans="1:9" ht="21" customHeight="1" thickBot="1">
      <c r="A3" s="96"/>
      <c r="B3" s="97"/>
      <c r="C3" s="96"/>
      <c r="D3" s="97"/>
      <c r="E3" s="98"/>
      <c r="F3" s="99"/>
      <c r="G3" s="648" t="s">
        <v>886</v>
      </c>
      <c r="H3" s="96"/>
      <c r="I3" s="97"/>
    </row>
    <row r="4" spans="1:9" ht="21.75" customHeight="1" thickTop="1">
      <c r="A4" s="731" t="s">
        <v>114</v>
      </c>
      <c r="B4" s="747"/>
      <c r="C4" s="747"/>
      <c r="D4" s="732"/>
      <c r="E4" s="743"/>
      <c r="F4" s="744"/>
      <c r="G4" s="100"/>
      <c r="H4" s="731" t="s">
        <v>118</v>
      </c>
      <c r="I4" s="732"/>
    </row>
    <row r="5" spans="1:9" ht="21.75" customHeight="1">
      <c r="A5" s="733" t="s">
        <v>76</v>
      </c>
      <c r="B5" s="734"/>
      <c r="C5" s="741" t="s">
        <v>115</v>
      </c>
      <c r="D5" s="739"/>
      <c r="E5" s="745" t="s">
        <v>11</v>
      </c>
      <c r="F5" s="746"/>
      <c r="G5" s="649" t="s">
        <v>116</v>
      </c>
      <c r="H5" s="738" t="s">
        <v>115</v>
      </c>
      <c r="I5" s="739"/>
    </row>
    <row r="6" spans="1:9" ht="20.25" customHeight="1" thickBot="1">
      <c r="A6" s="740" t="s">
        <v>86</v>
      </c>
      <c r="B6" s="729"/>
      <c r="C6" s="728" t="s">
        <v>86</v>
      </c>
      <c r="D6" s="729"/>
      <c r="E6" s="726"/>
      <c r="F6" s="727"/>
      <c r="G6" s="650" t="s">
        <v>117</v>
      </c>
      <c r="H6" s="740" t="s">
        <v>86</v>
      </c>
      <c r="I6" s="729"/>
    </row>
    <row r="7" spans="1:9" ht="21.75" customHeight="1" thickTop="1">
      <c r="A7" s="101"/>
      <c r="B7" s="102"/>
      <c r="C7" s="103"/>
      <c r="D7" s="102"/>
      <c r="E7" s="104" t="s">
        <v>41</v>
      </c>
      <c r="F7" s="105"/>
      <c r="G7" s="106"/>
      <c r="H7" s="162">
        <v>35478694</v>
      </c>
      <c r="I7" s="163" t="s">
        <v>631</v>
      </c>
    </row>
    <row r="8" spans="1:9" ht="19.5" customHeight="1">
      <c r="A8" s="108"/>
      <c r="B8" s="102"/>
      <c r="C8" s="103"/>
      <c r="D8" s="102"/>
      <c r="E8" s="109" t="s">
        <v>332</v>
      </c>
      <c r="F8" s="110"/>
      <c r="G8" s="111"/>
      <c r="H8" s="112"/>
      <c r="I8" s="113"/>
    </row>
    <row r="9" spans="1:9" ht="19.5" customHeight="1">
      <c r="A9" s="108">
        <v>105000</v>
      </c>
      <c r="B9" s="102" t="s">
        <v>39</v>
      </c>
      <c r="C9" s="114">
        <v>123902</v>
      </c>
      <c r="D9" s="113" t="s">
        <v>814</v>
      </c>
      <c r="E9" s="115" t="s">
        <v>77</v>
      </c>
      <c r="F9" s="116"/>
      <c r="G9" s="111" t="s">
        <v>122</v>
      </c>
      <c r="H9" s="142">
        <v>194</v>
      </c>
      <c r="I9" s="111" t="s">
        <v>919</v>
      </c>
    </row>
    <row r="10" spans="1:9" ht="19.5" customHeight="1">
      <c r="A10" s="108">
        <v>109500</v>
      </c>
      <c r="B10" s="102" t="s">
        <v>39</v>
      </c>
      <c r="C10" s="107">
        <v>106305</v>
      </c>
      <c r="D10" s="113" t="s">
        <v>339</v>
      </c>
      <c r="E10" s="115" t="s">
        <v>119</v>
      </c>
      <c r="F10" s="116"/>
      <c r="G10" s="111" t="s">
        <v>123</v>
      </c>
      <c r="H10" s="142">
        <v>20213</v>
      </c>
      <c r="I10" s="111" t="s">
        <v>938</v>
      </c>
    </row>
    <row r="11" spans="1:9" ht="20.25" customHeight="1">
      <c r="A11" s="108">
        <v>260000</v>
      </c>
      <c r="B11" s="102" t="s">
        <v>39</v>
      </c>
      <c r="C11" s="114">
        <v>209553</v>
      </c>
      <c r="D11" s="113" t="s">
        <v>934</v>
      </c>
      <c r="E11" s="115" t="s">
        <v>78</v>
      </c>
      <c r="F11" s="116"/>
      <c r="G11" s="111" t="s">
        <v>124</v>
      </c>
      <c r="H11" s="142">
        <v>41741</v>
      </c>
      <c r="I11" s="111" t="s">
        <v>91</v>
      </c>
    </row>
    <row r="12" spans="1:9" ht="19.5" customHeight="1">
      <c r="A12" s="117" t="s">
        <v>39</v>
      </c>
      <c r="B12" s="102" t="s">
        <v>39</v>
      </c>
      <c r="C12" s="114"/>
      <c r="D12" s="113"/>
      <c r="E12" s="115" t="s">
        <v>120</v>
      </c>
      <c r="F12" s="116"/>
      <c r="G12" s="111" t="s">
        <v>125</v>
      </c>
      <c r="H12" s="142"/>
      <c r="I12" s="111"/>
    </row>
    <row r="13" spans="1:9" ht="18.75" customHeight="1">
      <c r="A13" s="108">
        <v>280000</v>
      </c>
      <c r="B13" s="102" t="s">
        <v>39</v>
      </c>
      <c r="C13" s="107">
        <v>202940</v>
      </c>
      <c r="D13" s="113" t="s">
        <v>39</v>
      </c>
      <c r="E13" s="115" t="s">
        <v>79</v>
      </c>
      <c r="F13" s="116"/>
      <c r="G13" s="111" t="s">
        <v>126</v>
      </c>
      <c r="H13" s="142">
        <v>22100</v>
      </c>
      <c r="I13" s="111" t="s">
        <v>39</v>
      </c>
    </row>
    <row r="14" spans="1:9" ht="19.5" customHeight="1">
      <c r="A14" s="117">
        <v>100</v>
      </c>
      <c r="B14" s="102" t="s">
        <v>39</v>
      </c>
      <c r="C14" s="114">
        <v>13000</v>
      </c>
      <c r="D14" s="113" t="s">
        <v>39</v>
      </c>
      <c r="E14" s="115" t="s">
        <v>121</v>
      </c>
      <c r="F14" s="116"/>
      <c r="G14" s="111" t="s">
        <v>127</v>
      </c>
      <c r="H14" s="142" t="s">
        <v>39</v>
      </c>
      <c r="I14" s="111" t="s">
        <v>39</v>
      </c>
    </row>
    <row r="15" spans="1:9" ht="18.75" customHeight="1">
      <c r="A15" s="108">
        <v>14055400</v>
      </c>
      <c r="B15" s="102" t="s">
        <v>39</v>
      </c>
      <c r="C15" s="118">
        <v>9559956</v>
      </c>
      <c r="D15" s="113" t="s">
        <v>89</v>
      </c>
      <c r="E15" s="115" t="s">
        <v>80</v>
      </c>
      <c r="F15" s="116"/>
      <c r="G15" s="111" t="s">
        <v>128</v>
      </c>
      <c r="H15" s="473">
        <v>1333463</v>
      </c>
      <c r="I15" s="111" t="s">
        <v>107</v>
      </c>
    </row>
    <row r="16" spans="1:9" ht="19.5" customHeight="1">
      <c r="A16" s="108">
        <v>8190000</v>
      </c>
      <c r="B16" s="102" t="s">
        <v>39</v>
      </c>
      <c r="C16" s="119">
        <v>9039958</v>
      </c>
      <c r="D16" s="113" t="s">
        <v>39</v>
      </c>
      <c r="E16" s="120" t="s">
        <v>25</v>
      </c>
      <c r="F16" s="116"/>
      <c r="G16" s="121" t="s">
        <v>129</v>
      </c>
      <c r="H16" s="142" t="s">
        <v>39</v>
      </c>
      <c r="I16" s="111" t="s">
        <v>39</v>
      </c>
    </row>
    <row r="17" spans="1:9" ht="21" customHeight="1" thickBot="1">
      <c r="A17" s="160">
        <v>23000000</v>
      </c>
      <c r="B17" s="161" t="s">
        <v>39</v>
      </c>
      <c r="C17" s="160">
        <v>19255615</v>
      </c>
      <c r="D17" s="159" t="s">
        <v>922</v>
      </c>
      <c r="E17" s="123"/>
      <c r="F17" s="123"/>
      <c r="G17" s="111"/>
      <c r="H17" s="160">
        <v>1417713</v>
      </c>
      <c r="I17" s="159" t="s">
        <v>791</v>
      </c>
    </row>
    <row r="18" spans="1:9" ht="22.5" thickTop="1">
      <c r="A18" s="103"/>
      <c r="B18" s="124"/>
      <c r="C18" s="164">
        <v>11600</v>
      </c>
      <c r="D18" s="165" t="s">
        <v>39</v>
      </c>
      <c r="E18" s="115" t="s">
        <v>110</v>
      </c>
      <c r="F18" s="116"/>
      <c r="G18" s="111"/>
      <c r="H18" s="142" t="s">
        <v>39</v>
      </c>
      <c r="I18" s="102" t="s">
        <v>39</v>
      </c>
    </row>
    <row r="19" spans="1:9" ht="21.75">
      <c r="A19" s="103"/>
      <c r="B19" s="125"/>
      <c r="C19" s="142"/>
      <c r="D19" s="141" t="s">
        <v>39</v>
      </c>
      <c r="E19" s="115" t="s">
        <v>75</v>
      </c>
      <c r="F19" s="116"/>
      <c r="G19" s="111"/>
      <c r="H19" s="142" t="s">
        <v>39</v>
      </c>
      <c r="I19" s="102" t="s">
        <v>39</v>
      </c>
    </row>
    <row r="20" spans="1:9" ht="21.75">
      <c r="A20" s="126"/>
      <c r="B20" s="125"/>
      <c r="C20" s="142">
        <v>1873613</v>
      </c>
      <c r="D20" s="111" t="s">
        <v>787</v>
      </c>
      <c r="E20" s="115" t="s">
        <v>137</v>
      </c>
      <c r="F20" s="116"/>
      <c r="G20" s="111"/>
      <c r="H20" s="142">
        <v>373589</v>
      </c>
      <c r="I20" s="111" t="s">
        <v>929</v>
      </c>
    </row>
    <row r="21" spans="1:9" ht="21.75">
      <c r="A21" s="126"/>
      <c r="B21" s="125"/>
      <c r="C21" s="142">
        <v>800</v>
      </c>
      <c r="D21" s="111" t="s">
        <v>39</v>
      </c>
      <c r="E21" s="115" t="s">
        <v>319</v>
      </c>
      <c r="F21" s="127"/>
      <c r="G21" s="111"/>
      <c r="H21" s="142" t="s">
        <v>39</v>
      </c>
      <c r="I21" s="113" t="s">
        <v>39</v>
      </c>
    </row>
    <row r="22" spans="1:9" ht="21.75">
      <c r="A22" s="103"/>
      <c r="B22" s="125"/>
      <c r="C22" s="142">
        <v>9190010</v>
      </c>
      <c r="D22" s="141" t="s">
        <v>39</v>
      </c>
      <c r="E22" s="115" t="s">
        <v>320</v>
      </c>
      <c r="F22" s="116"/>
      <c r="G22" s="111"/>
      <c r="H22" s="142">
        <v>15000</v>
      </c>
      <c r="I22" s="102" t="s">
        <v>39</v>
      </c>
    </row>
    <row r="23" spans="1:9" ht="21.75">
      <c r="A23" s="103"/>
      <c r="B23" s="125"/>
      <c r="C23" s="142">
        <v>19000</v>
      </c>
      <c r="D23" s="111" t="s">
        <v>39</v>
      </c>
      <c r="E23" s="115" t="s">
        <v>311</v>
      </c>
      <c r="F23" s="116"/>
      <c r="G23" s="111"/>
      <c r="H23" s="142">
        <v>1500</v>
      </c>
      <c r="I23" s="113"/>
    </row>
    <row r="24" spans="1:9" ht="21.75">
      <c r="A24" s="126"/>
      <c r="B24" s="125"/>
      <c r="C24" s="142"/>
      <c r="D24" s="111" t="s">
        <v>39</v>
      </c>
      <c r="E24" s="115" t="s">
        <v>26</v>
      </c>
      <c r="F24" s="116"/>
      <c r="G24" s="111"/>
      <c r="H24" s="142" t="s">
        <v>39</v>
      </c>
      <c r="I24" s="111"/>
    </row>
    <row r="25" spans="1:9" ht="21.75">
      <c r="A25" s="126"/>
      <c r="B25" s="125"/>
      <c r="C25" s="142"/>
      <c r="D25" s="141" t="s">
        <v>39</v>
      </c>
      <c r="E25" s="115" t="s">
        <v>627</v>
      </c>
      <c r="F25" s="116"/>
      <c r="G25" s="111"/>
      <c r="H25" s="142" t="s">
        <v>39</v>
      </c>
      <c r="I25" s="102" t="s">
        <v>39</v>
      </c>
    </row>
    <row r="26" spans="1:9" ht="21.75">
      <c r="A26" s="103"/>
      <c r="B26" s="125"/>
      <c r="C26" s="142">
        <v>800</v>
      </c>
      <c r="D26" s="111" t="s">
        <v>39</v>
      </c>
      <c r="E26" s="115" t="s">
        <v>19</v>
      </c>
      <c r="F26" s="116"/>
      <c r="G26" s="111"/>
      <c r="H26" s="142" t="s">
        <v>39</v>
      </c>
      <c r="I26" s="113" t="s">
        <v>39</v>
      </c>
    </row>
    <row r="27" spans="1:9" ht="21.75">
      <c r="A27" s="126"/>
      <c r="B27" s="125"/>
      <c r="C27" s="119"/>
      <c r="D27" s="102"/>
      <c r="E27" s="115" t="s">
        <v>25</v>
      </c>
      <c r="F27" s="116"/>
      <c r="G27" s="111"/>
      <c r="H27" s="114" t="s">
        <v>39</v>
      </c>
      <c r="I27" s="102"/>
    </row>
    <row r="28" spans="1:9" ht="24">
      <c r="A28" s="126"/>
      <c r="B28" s="125"/>
      <c r="C28" s="166">
        <v>11095823</v>
      </c>
      <c r="D28" s="167" t="s">
        <v>787</v>
      </c>
      <c r="E28" s="123"/>
      <c r="F28" s="128"/>
      <c r="G28" s="129"/>
      <c r="H28" s="166">
        <v>390089</v>
      </c>
      <c r="I28" s="167" t="s">
        <v>929</v>
      </c>
    </row>
    <row r="29" spans="1:9" ht="24.75" thickBot="1">
      <c r="A29" s="103"/>
      <c r="B29" s="125"/>
      <c r="C29" s="160">
        <v>30351439</v>
      </c>
      <c r="D29" s="159" t="s">
        <v>791</v>
      </c>
      <c r="E29" s="715" t="s">
        <v>81</v>
      </c>
      <c r="F29" s="716"/>
      <c r="G29" s="130"/>
      <c r="H29" s="160">
        <v>1807803</v>
      </c>
      <c r="I29" s="159" t="s">
        <v>920</v>
      </c>
    </row>
    <row r="30" spans="1:9" ht="22.5" thickTop="1">
      <c r="A30" s="103"/>
      <c r="B30" s="124"/>
      <c r="C30" s="103"/>
      <c r="D30" s="124"/>
      <c r="E30" s="124"/>
      <c r="F30" s="124"/>
      <c r="G30" s="130"/>
      <c r="H30" s="103"/>
      <c r="I30" s="124"/>
    </row>
    <row r="31" spans="1:9" ht="21.75">
      <c r="A31" s="126"/>
      <c r="B31" s="124"/>
      <c r="C31" s="103"/>
      <c r="D31" s="124"/>
      <c r="E31" s="124"/>
      <c r="F31" s="124"/>
      <c r="G31" s="130"/>
      <c r="H31" s="103"/>
      <c r="I31" s="124"/>
    </row>
    <row r="32" spans="1:9" ht="21.75">
      <c r="A32" s="126" t="s">
        <v>727</v>
      </c>
      <c r="B32" s="124"/>
      <c r="C32" s="103"/>
      <c r="D32" s="124"/>
      <c r="E32" s="124"/>
      <c r="F32" s="487" t="s">
        <v>723</v>
      </c>
      <c r="G32" s="130"/>
      <c r="H32" s="103"/>
      <c r="I32" s="124"/>
    </row>
    <row r="33" spans="1:9" ht="21.75">
      <c r="A33" s="126" t="s">
        <v>728</v>
      </c>
      <c r="B33" s="124"/>
      <c r="C33" s="103"/>
      <c r="D33" s="131" t="s">
        <v>721</v>
      </c>
      <c r="E33" s="124"/>
      <c r="F33" s="736" t="s">
        <v>724</v>
      </c>
      <c r="G33" s="736"/>
      <c r="H33" s="736"/>
      <c r="I33" s="124"/>
    </row>
    <row r="34" spans="1:9" ht="21.75">
      <c r="A34" s="126" t="s">
        <v>729</v>
      </c>
      <c r="B34" s="124"/>
      <c r="C34" s="103"/>
      <c r="D34" s="131" t="s">
        <v>722</v>
      </c>
      <c r="E34" s="124"/>
      <c r="F34" s="737" t="s">
        <v>725</v>
      </c>
      <c r="G34" s="737"/>
      <c r="H34" s="737"/>
      <c r="I34" s="124"/>
    </row>
    <row r="35" spans="1:9" ht="21.75">
      <c r="A35" s="126"/>
      <c r="B35" s="124"/>
      <c r="C35" s="103"/>
      <c r="D35" s="131"/>
      <c r="E35" s="124"/>
      <c r="F35" s="124"/>
      <c r="G35" s="130"/>
      <c r="H35" s="103"/>
      <c r="I35" s="124"/>
    </row>
    <row r="36" spans="1:9" ht="21.75">
      <c r="A36" s="126" t="s">
        <v>731</v>
      </c>
      <c r="B36" s="124"/>
      <c r="C36" s="103"/>
      <c r="D36" s="131"/>
      <c r="E36" s="124"/>
      <c r="F36" s="737" t="s">
        <v>726</v>
      </c>
      <c r="G36" s="737"/>
      <c r="H36" s="737"/>
      <c r="I36" s="124"/>
    </row>
    <row r="37" spans="1:9" ht="21.75">
      <c r="A37" s="126" t="s">
        <v>730</v>
      </c>
      <c r="B37" s="124"/>
      <c r="C37" s="103"/>
      <c r="D37" s="131"/>
      <c r="E37" s="124"/>
      <c r="F37" s="131" t="s">
        <v>893</v>
      </c>
      <c r="G37" s="130"/>
      <c r="H37" s="103"/>
      <c r="I37" s="124"/>
    </row>
    <row r="38" spans="1:9" ht="21.75">
      <c r="A38" s="126" t="s">
        <v>732</v>
      </c>
      <c r="B38" s="124"/>
      <c r="C38" s="103"/>
      <c r="D38" s="131"/>
      <c r="E38" s="124"/>
      <c r="F38" s="131" t="s">
        <v>894</v>
      </c>
      <c r="G38" s="130"/>
      <c r="H38" s="103"/>
      <c r="I38" s="124"/>
    </row>
    <row r="39" spans="1:9" ht="21.75">
      <c r="A39" s="126"/>
      <c r="B39" s="124"/>
      <c r="C39" s="103"/>
      <c r="D39" s="131"/>
      <c r="E39" s="124"/>
      <c r="F39" s="131"/>
      <c r="G39" s="130"/>
      <c r="H39" s="103"/>
      <c r="I39" s="124"/>
    </row>
    <row r="40" spans="1:9" ht="21.75">
      <c r="A40" s="724" t="s">
        <v>114</v>
      </c>
      <c r="B40" s="742"/>
      <c r="C40" s="742"/>
      <c r="D40" s="725"/>
      <c r="E40" s="720"/>
      <c r="F40" s="735"/>
      <c r="G40" s="673"/>
      <c r="H40" s="724" t="s">
        <v>118</v>
      </c>
      <c r="I40" s="725"/>
    </row>
    <row r="41" spans="1:9" ht="21.75">
      <c r="A41" s="720" t="s">
        <v>76</v>
      </c>
      <c r="B41" s="721"/>
      <c r="C41" s="716" t="s">
        <v>115</v>
      </c>
      <c r="D41" s="722"/>
      <c r="E41" s="715" t="s">
        <v>11</v>
      </c>
      <c r="F41" s="716"/>
      <c r="G41" s="111" t="s">
        <v>116</v>
      </c>
      <c r="H41" s="715" t="s">
        <v>115</v>
      </c>
      <c r="I41" s="722"/>
    </row>
    <row r="42" spans="1:9" ht="22.5" thickBot="1">
      <c r="A42" s="712" t="s">
        <v>86</v>
      </c>
      <c r="B42" s="713"/>
      <c r="C42" s="714" t="s">
        <v>86</v>
      </c>
      <c r="D42" s="713"/>
      <c r="E42" s="712"/>
      <c r="F42" s="714"/>
      <c r="G42" s="132" t="s">
        <v>117</v>
      </c>
      <c r="H42" s="712" t="s">
        <v>86</v>
      </c>
      <c r="I42" s="713"/>
    </row>
    <row r="43" spans="1:9" ht="22.5" thickTop="1">
      <c r="A43" s="133"/>
      <c r="B43" s="134"/>
      <c r="C43" s="103"/>
      <c r="D43" s="135"/>
      <c r="E43" s="136" t="s">
        <v>82</v>
      </c>
      <c r="F43" s="105"/>
      <c r="G43" s="106"/>
      <c r="H43" s="107"/>
      <c r="I43" s="135"/>
    </row>
    <row r="44" spans="1:11" ht="21.75">
      <c r="A44" s="137">
        <v>1079960</v>
      </c>
      <c r="B44" s="138" t="s">
        <v>39</v>
      </c>
      <c r="C44" s="139">
        <v>611639</v>
      </c>
      <c r="D44" s="111" t="s">
        <v>39</v>
      </c>
      <c r="E44" s="144" t="s">
        <v>24</v>
      </c>
      <c r="F44" s="144"/>
      <c r="G44" s="111" t="s">
        <v>135</v>
      </c>
      <c r="H44" s="139">
        <v>4657</v>
      </c>
      <c r="I44" s="111" t="s">
        <v>39</v>
      </c>
      <c r="K44" s="683">
        <v>606982</v>
      </c>
    </row>
    <row r="45" spans="1:11" ht="21.75">
      <c r="A45" s="137">
        <v>4787340</v>
      </c>
      <c r="B45" s="138" t="s">
        <v>39</v>
      </c>
      <c r="C45" s="139">
        <v>2195142</v>
      </c>
      <c r="D45" s="141" t="s">
        <v>39</v>
      </c>
      <c r="E45" s="144" t="s">
        <v>913</v>
      </c>
      <c r="F45" s="144"/>
      <c r="G45" s="111" t="s">
        <v>29</v>
      </c>
      <c r="H45" s="139">
        <v>282136</v>
      </c>
      <c r="I45" s="141" t="s">
        <v>39</v>
      </c>
      <c r="K45" s="683">
        <v>1913006</v>
      </c>
    </row>
    <row r="46" spans="1:11" ht="21.75">
      <c r="A46" s="137">
        <v>3089520</v>
      </c>
      <c r="B46" s="138"/>
      <c r="C46" s="139">
        <v>1838265</v>
      </c>
      <c r="D46" s="141"/>
      <c r="E46" s="144" t="s">
        <v>908</v>
      </c>
      <c r="F46" s="144"/>
      <c r="G46" s="111"/>
      <c r="H46" s="139">
        <v>257460</v>
      </c>
      <c r="I46" s="141" t="s">
        <v>39</v>
      </c>
      <c r="K46" s="683">
        <v>1580805</v>
      </c>
    </row>
    <row r="47" spans="1:13" ht="21.75">
      <c r="A47" s="137">
        <v>194640</v>
      </c>
      <c r="B47" s="138" t="s">
        <v>39</v>
      </c>
      <c r="C47" s="139">
        <v>120000</v>
      </c>
      <c r="D47" s="141" t="s">
        <v>39</v>
      </c>
      <c r="E47" s="144" t="s">
        <v>17</v>
      </c>
      <c r="F47" s="144"/>
      <c r="G47" s="111" t="s">
        <v>30</v>
      </c>
      <c r="H47" s="139">
        <v>15000</v>
      </c>
      <c r="I47" s="141" t="s">
        <v>39</v>
      </c>
      <c r="K47" s="683">
        <v>105000</v>
      </c>
      <c r="M47" s="70"/>
    </row>
    <row r="48" spans="1:13" ht="21.75">
      <c r="A48" s="137">
        <v>1241280</v>
      </c>
      <c r="B48" s="138" t="s">
        <v>39</v>
      </c>
      <c r="C48" s="139">
        <v>720801</v>
      </c>
      <c r="D48" s="141" t="s">
        <v>39</v>
      </c>
      <c r="E48" s="144" t="s">
        <v>70</v>
      </c>
      <c r="F48" s="144"/>
      <c r="G48" s="111" t="s">
        <v>73</v>
      </c>
      <c r="H48" s="139">
        <v>93140</v>
      </c>
      <c r="I48" s="141" t="s">
        <v>39</v>
      </c>
      <c r="K48" s="683">
        <v>627661</v>
      </c>
      <c r="M48" s="70"/>
    </row>
    <row r="49" spans="1:13" ht="21.75">
      <c r="A49" s="137">
        <v>1507400</v>
      </c>
      <c r="B49" s="138" t="s">
        <v>39</v>
      </c>
      <c r="C49" s="139">
        <v>62838</v>
      </c>
      <c r="D49" s="141" t="s">
        <v>39</v>
      </c>
      <c r="E49" s="144" t="s">
        <v>18</v>
      </c>
      <c r="F49" s="144"/>
      <c r="G49" s="111" t="s">
        <v>31</v>
      </c>
      <c r="H49" s="139">
        <v>10904</v>
      </c>
      <c r="I49" s="141" t="s">
        <v>39</v>
      </c>
      <c r="K49" s="683">
        <v>51934</v>
      </c>
      <c r="M49" s="70"/>
    </row>
    <row r="50" spans="1:13" ht="21.75">
      <c r="A50" s="137">
        <v>4455300</v>
      </c>
      <c r="B50" s="138" t="s">
        <v>39</v>
      </c>
      <c r="C50" s="139">
        <v>2733449</v>
      </c>
      <c r="D50" s="111" t="s">
        <v>914</v>
      </c>
      <c r="E50" s="144" t="s">
        <v>19</v>
      </c>
      <c r="F50" s="144"/>
      <c r="G50" s="111" t="s">
        <v>32</v>
      </c>
      <c r="H50" s="139">
        <v>194595</v>
      </c>
      <c r="I50" s="111" t="s">
        <v>39</v>
      </c>
      <c r="K50" s="683">
        <v>2538854.5</v>
      </c>
      <c r="M50" s="70"/>
    </row>
    <row r="51" spans="1:13" ht="21.75">
      <c r="A51" s="137">
        <v>2177160</v>
      </c>
      <c r="B51" s="138" t="s">
        <v>39</v>
      </c>
      <c r="C51" s="142">
        <v>1016314</v>
      </c>
      <c r="D51" s="111" t="s">
        <v>918</v>
      </c>
      <c r="E51" s="144" t="s">
        <v>20</v>
      </c>
      <c r="F51" s="144"/>
      <c r="G51" s="111" t="s">
        <v>134</v>
      </c>
      <c r="H51" s="142">
        <v>96946</v>
      </c>
      <c r="I51" s="111" t="s">
        <v>39</v>
      </c>
      <c r="K51" s="683">
        <v>919368.9</v>
      </c>
      <c r="M51" s="70"/>
    </row>
    <row r="52" spans="1:13" ht="21.75">
      <c r="A52" s="143">
        <v>309000</v>
      </c>
      <c r="B52" s="138" t="s">
        <v>39</v>
      </c>
      <c r="C52" s="142">
        <v>145363</v>
      </c>
      <c r="D52" s="111" t="s">
        <v>902</v>
      </c>
      <c r="E52" s="144" t="s">
        <v>21</v>
      </c>
      <c r="F52" s="144"/>
      <c r="G52" s="111" t="s">
        <v>33</v>
      </c>
      <c r="H52" s="142">
        <v>27170</v>
      </c>
      <c r="I52" s="111" t="s">
        <v>789</v>
      </c>
      <c r="K52" s="683">
        <v>118192.91</v>
      </c>
      <c r="M52" s="70"/>
    </row>
    <row r="53" spans="1:13" ht="21.75">
      <c r="A53" s="137">
        <v>2263000</v>
      </c>
      <c r="B53" s="138" t="s">
        <v>39</v>
      </c>
      <c r="C53" s="142">
        <v>980000</v>
      </c>
      <c r="D53" s="111" t="s">
        <v>39</v>
      </c>
      <c r="E53" s="144" t="s">
        <v>25</v>
      </c>
      <c r="F53" s="144"/>
      <c r="G53" s="111" t="s">
        <v>34</v>
      </c>
      <c r="H53" s="142">
        <v>140000</v>
      </c>
      <c r="I53" s="111"/>
      <c r="K53" s="683">
        <v>840000</v>
      </c>
      <c r="M53" s="70"/>
    </row>
    <row r="54" spans="1:13" ht="21.75">
      <c r="A54" s="137">
        <v>204900</v>
      </c>
      <c r="B54" s="138" t="s">
        <v>39</v>
      </c>
      <c r="C54" s="142">
        <v>128000</v>
      </c>
      <c r="D54" s="141" t="s">
        <v>39</v>
      </c>
      <c r="E54" s="144" t="s">
        <v>22</v>
      </c>
      <c r="F54" s="144"/>
      <c r="G54" s="141">
        <v>5450</v>
      </c>
      <c r="H54" s="142" t="s">
        <v>39</v>
      </c>
      <c r="I54" s="141"/>
      <c r="K54" s="683">
        <v>128000</v>
      </c>
      <c r="M54" s="70"/>
    </row>
    <row r="55" spans="1:13" ht="21.75">
      <c r="A55" s="137">
        <v>1690500</v>
      </c>
      <c r="B55" s="138" t="s">
        <v>39</v>
      </c>
      <c r="C55" s="142">
        <v>947037</v>
      </c>
      <c r="D55" s="141">
        <v>38</v>
      </c>
      <c r="E55" s="144" t="s">
        <v>23</v>
      </c>
      <c r="F55" s="144"/>
      <c r="G55" s="111" t="s">
        <v>133</v>
      </c>
      <c r="H55" s="142" t="s">
        <v>39</v>
      </c>
      <c r="I55" s="141" t="s">
        <v>39</v>
      </c>
      <c r="K55" s="683">
        <v>947037.38</v>
      </c>
      <c r="M55" s="70"/>
    </row>
    <row r="56" spans="1:13" ht="21.75">
      <c r="A56" s="143" t="s">
        <v>39</v>
      </c>
      <c r="B56" s="138" t="s">
        <v>39</v>
      </c>
      <c r="C56" s="142"/>
      <c r="D56" s="141"/>
      <c r="E56" s="144"/>
      <c r="F56" s="144"/>
      <c r="G56" s="111"/>
      <c r="H56" s="142"/>
      <c r="I56" s="141"/>
      <c r="K56" s="684">
        <f>SUM(K44:K55)</f>
        <v>10376841.690000001</v>
      </c>
      <c r="M56" s="70"/>
    </row>
    <row r="57" spans="1:13" ht="24.75" thickBot="1">
      <c r="A57" s="168">
        <v>23000000</v>
      </c>
      <c r="B57" s="169" t="s">
        <v>39</v>
      </c>
      <c r="C57" s="172">
        <v>11498850</v>
      </c>
      <c r="D57" s="159" t="s">
        <v>939</v>
      </c>
      <c r="E57" s="115"/>
      <c r="F57" s="120" t="s">
        <v>92</v>
      </c>
      <c r="G57" s="111"/>
      <c r="H57" s="172">
        <v>1122008</v>
      </c>
      <c r="I57" s="159" t="s">
        <v>789</v>
      </c>
      <c r="M57" s="70"/>
    </row>
    <row r="58" spans="1:13" ht="22.5" thickTop="1">
      <c r="A58" s="103"/>
      <c r="B58" s="124"/>
      <c r="C58" s="142"/>
      <c r="D58" s="102"/>
      <c r="E58" s="115"/>
      <c r="F58" s="144"/>
      <c r="G58" s="111"/>
      <c r="H58" s="142"/>
      <c r="I58" s="102"/>
      <c r="M58" s="70"/>
    </row>
    <row r="59" spans="1:9" ht="21.75">
      <c r="A59" s="103" t="s">
        <v>92</v>
      </c>
      <c r="B59" s="124"/>
      <c r="C59" s="142">
        <v>1686812</v>
      </c>
      <c r="D59" s="111" t="s">
        <v>939</v>
      </c>
      <c r="E59" s="144" t="s">
        <v>74</v>
      </c>
      <c r="F59" s="140"/>
      <c r="G59" s="111" t="s">
        <v>35</v>
      </c>
      <c r="H59" s="142">
        <v>259735</v>
      </c>
      <c r="I59" s="113" t="s">
        <v>362</v>
      </c>
    </row>
    <row r="60" spans="1:9" ht="21.75">
      <c r="A60" s="103"/>
      <c r="B60" s="124"/>
      <c r="C60" s="142">
        <v>182696</v>
      </c>
      <c r="D60" s="113" t="s">
        <v>816</v>
      </c>
      <c r="E60" s="144" t="s">
        <v>882</v>
      </c>
      <c r="F60" s="144"/>
      <c r="G60" s="111"/>
      <c r="H60" s="142" t="s">
        <v>39</v>
      </c>
      <c r="I60" s="111" t="s">
        <v>39</v>
      </c>
    </row>
    <row r="61" spans="1:9" ht="21.75">
      <c r="A61" s="126"/>
      <c r="B61" s="124"/>
      <c r="C61" s="142">
        <v>231000</v>
      </c>
      <c r="D61" s="111" t="s">
        <v>39</v>
      </c>
      <c r="E61" s="144" t="s">
        <v>883</v>
      </c>
      <c r="F61" s="144"/>
      <c r="G61" s="111"/>
      <c r="H61" s="142" t="s">
        <v>39</v>
      </c>
      <c r="I61" s="111" t="s">
        <v>39</v>
      </c>
    </row>
    <row r="62" spans="1:9" ht="21.75">
      <c r="A62" s="126"/>
      <c r="B62" s="124"/>
      <c r="C62" s="142">
        <v>3900</v>
      </c>
      <c r="D62" s="111" t="s">
        <v>39</v>
      </c>
      <c r="E62" s="144" t="s">
        <v>884</v>
      </c>
      <c r="F62" s="144"/>
      <c r="G62" s="111"/>
      <c r="H62" s="142" t="s">
        <v>39</v>
      </c>
      <c r="I62" s="111" t="s">
        <v>39</v>
      </c>
    </row>
    <row r="63" spans="1:9" ht="21.75">
      <c r="A63" s="126"/>
      <c r="B63" s="124"/>
      <c r="C63" s="142">
        <v>3678000</v>
      </c>
      <c r="D63" s="111" t="s">
        <v>39</v>
      </c>
      <c r="E63" s="144" t="s">
        <v>99</v>
      </c>
      <c r="F63" s="144"/>
      <c r="G63" s="111"/>
      <c r="H63" s="142">
        <v>15000</v>
      </c>
      <c r="I63" s="111" t="s">
        <v>39</v>
      </c>
    </row>
    <row r="64" spans="1:9" ht="21.75">
      <c r="A64" s="103"/>
      <c r="B64" s="124"/>
      <c r="C64" s="142">
        <v>2487010</v>
      </c>
      <c r="D64" s="141" t="s">
        <v>39</v>
      </c>
      <c r="E64" s="144" t="s">
        <v>136</v>
      </c>
      <c r="F64" s="144"/>
      <c r="G64" s="111"/>
      <c r="H64" s="142">
        <v>126150</v>
      </c>
      <c r="I64" s="141" t="s">
        <v>39</v>
      </c>
    </row>
    <row r="65" spans="1:9" ht="21.75">
      <c r="A65" s="103"/>
      <c r="B65" s="124"/>
      <c r="C65" s="142">
        <v>996300</v>
      </c>
      <c r="D65" s="141" t="s">
        <v>39</v>
      </c>
      <c r="E65" s="144" t="s">
        <v>130</v>
      </c>
      <c r="F65" s="144"/>
      <c r="G65" s="111" t="s">
        <v>28</v>
      </c>
      <c r="H65" s="142">
        <v>103300</v>
      </c>
      <c r="I65" s="141" t="s">
        <v>39</v>
      </c>
    </row>
    <row r="66" spans="1:9" ht="21.75">
      <c r="A66" s="103"/>
      <c r="B66" s="124"/>
      <c r="C66" s="139">
        <v>367165</v>
      </c>
      <c r="D66" s="141" t="s">
        <v>39</v>
      </c>
      <c r="E66" s="144" t="s">
        <v>26</v>
      </c>
      <c r="F66" s="144"/>
      <c r="G66" s="111"/>
      <c r="H66" s="142">
        <v>28840</v>
      </c>
      <c r="I66" s="141" t="s">
        <v>39</v>
      </c>
    </row>
    <row r="67" spans="1:9" ht="21.75">
      <c r="A67" s="126"/>
      <c r="B67" s="124"/>
      <c r="C67" s="142">
        <v>592250</v>
      </c>
      <c r="D67" s="141" t="s">
        <v>39</v>
      </c>
      <c r="E67" s="140" t="s">
        <v>87</v>
      </c>
      <c r="F67" s="144"/>
      <c r="G67" s="111"/>
      <c r="H67" s="142" t="s">
        <v>39</v>
      </c>
      <c r="I67" s="141" t="s">
        <v>39</v>
      </c>
    </row>
    <row r="68" spans="1:13" ht="24">
      <c r="A68" s="126"/>
      <c r="B68" s="124"/>
      <c r="C68" s="651">
        <v>10225133</v>
      </c>
      <c r="D68" s="652" t="s">
        <v>896</v>
      </c>
      <c r="E68" s="653"/>
      <c r="F68" s="653"/>
      <c r="G68" s="654"/>
      <c r="H68" s="651">
        <v>533025</v>
      </c>
      <c r="I68" s="652" t="s">
        <v>362</v>
      </c>
      <c r="M68" s="70"/>
    </row>
    <row r="69" spans="1:13" ht="24.75" thickBot="1">
      <c r="A69" s="103"/>
      <c r="B69" s="124"/>
      <c r="C69" s="651">
        <v>21723984</v>
      </c>
      <c r="D69" s="652" t="s">
        <v>616</v>
      </c>
      <c r="E69" s="749" t="s">
        <v>83</v>
      </c>
      <c r="F69" s="749"/>
      <c r="G69" s="654"/>
      <c r="H69" s="580">
        <v>1655034</v>
      </c>
      <c r="I69" s="656" t="s">
        <v>921</v>
      </c>
      <c r="M69" s="508"/>
    </row>
    <row r="70" spans="1:9" ht="19.5" customHeight="1" thickTop="1">
      <c r="A70" s="103"/>
      <c r="B70" s="124"/>
      <c r="C70" s="657"/>
      <c r="D70" s="658"/>
      <c r="E70" s="749" t="s">
        <v>84</v>
      </c>
      <c r="F70" s="749"/>
      <c r="G70" s="659"/>
      <c r="H70" s="660">
        <v>152768</v>
      </c>
      <c r="I70" s="661" t="s">
        <v>91</v>
      </c>
    </row>
    <row r="71" spans="1:9" ht="17.25" customHeight="1">
      <c r="A71" s="103"/>
      <c r="B71" s="125"/>
      <c r="C71" s="662"/>
      <c r="D71" s="663"/>
      <c r="E71" s="748" t="s">
        <v>131</v>
      </c>
      <c r="F71" s="749"/>
      <c r="G71" s="654"/>
      <c r="H71" s="664"/>
      <c r="I71" s="663"/>
    </row>
    <row r="72" spans="1:9" ht="19.5" customHeight="1">
      <c r="A72" s="126"/>
      <c r="B72" s="125"/>
      <c r="C72" s="665"/>
      <c r="D72" s="666"/>
      <c r="E72" s="748" t="s">
        <v>85</v>
      </c>
      <c r="F72" s="749"/>
      <c r="G72" s="654"/>
      <c r="H72" s="667"/>
      <c r="I72" s="668"/>
    </row>
    <row r="73" spans="1:9" ht="17.25" customHeight="1" thickBot="1">
      <c r="A73" s="153"/>
      <c r="B73" s="154"/>
      <c r="C73" s="580">
        <v>21723984</v>
      </c>
      <c r="D73" s="656" t="s">
        <v>616</v>
      </c>
      <c r="E73" s="748" t="s">
        <v>132</v>
      </c>
      <c r="F73" s="749"/>
      <c r="G73" s="669"/>
      <c r="H73" s="670">
        <v>35631463</v>
      </c>
      <c r="I73" s="656" t="s">
        <v>623</v>
      </c>
    </row>
    <row r="74" spans="1:9" ht="17.25" customHeight="1" thickTop="1">
      <c r="A74" s="153"/>
      <c r="B74" s="154"/>
      <c r="C74" s="671"/>
      <c r="D74" s="672"/>
      <c r="E74" s="655"/>
      <c r="F74" s="655"/>
      <c r="G74" s="669"/>
      <c r="H74" s="671"/>
      <c r="I74" s="672"/>
    </row>
    <row r="75" spans="1:9" ht="17.25" customHeight="1">
      <c r="A75" s="153"/>
      <c r="B75" s="154"/>
      <c r="C75" s="671"/>
      <c r="D75" s="672"/>
      <c r="E75" s="655"/>
      <c r="F75" s="655"/>
      <c r="G75" s="669"/>
      <c r="H75" s="671"/>
      <c r="I75" s="672"/>
    </row>
    <row r="76" spans="1:9" ht="24">
      <c r="A76" s="158" t="s">
        <v>620</v>
      </c>
      <c r="B76" s="94"/>
      <c r="C76" s="91" t="s">
        <v>351</v>
      </c>
      <c r="D76" s="94"/>
      <c r="E76" s="94"/>
      <c r="F76" s="157" t="s">
        <v>335</v>
      </c>
      <c r="G76" s="94"/>
      <c r="H76" s="157" t="s">
        <v>898</v>
      </c>
      <c r="I76" s="94"/>
    </row>
    <row r="77" spans="1:9" ht="24">
      <c r="A77" s="158" t="s">
        <v>316</v>
      </c>
      <c r="B77" s="94"/>
      <c r="C77" s="91" t="s">
        <v>733</v>
      </c>
      <c r="D77" s="94"/>
      <c r="E77" s="94"/>
      <c r="F77" s="157" t="s">
        <v>336</v>
      </c>
      <c r="G77" s="94"/>
      <c r="H77" s="93" t="s">
        <v>899</v>
      </c>
      <c r="I77" s="94"/>
    </row>
    <row r="78" spans="1:9" ht="24">
      <c r="A78" s="158"/>
      <c r="B78" s="94"/>
      <c r="C78" s="91"/>
      <c r="D78" s="94"/>
      <c r="E78" s="94"/>
      <c r="F78" s="157"/>
      <c r="G78" s="94"/>
      <c r="H78" s="93"/>
      <c r="I78" s="94"/>
    </row>
    <row r="79" spans="1:9" ht="24.75" thickBot="1">
      <c r="A79" s="175"/>
      <c r="B79" s="175"/>
      <c r="C79" s="175"/>
      <c r="D79" s="175"/>
      <c r="E79" s="175"/>
      <c r="F79" s="175"/>
      <c r="G79" s="175"/>
      <c r="H79" s="175"/>
      <c r="I79" s="175"/>
    </row>
    <row r="80" spans="1:9" ht="22.5" thickTop="1">
      <c r="A80" s="717" t="s">
        <v>114</v>
      </c>
      <c r="B80" s="718"/>
      <c r="C80" s="718"/>
      <c r="D80" s="719"/>
      <c r="E80" s="715"/>
      <c r="F80" s="716"/>
      <c r="G80" s="111"/>
      <c r="H80" s="717" t="s">
        <v>118</v>
      </c>
      <c r="I80" s="719"/>
    </row>
    <row r="81" spans="1:9" ht="21.75">
      <c r="A81" s="720" t="s">
        <v>76</v>
      </c>
      <c r="B81" s="721"/>
      <c r="C81" s="716" t="s">
        <v>115</v>
      </c>
      <c r="D81" s="722"/>
      <c r="E81" s="715" t="s">
        <v>11</v>
      </c>
      <c r="F81" s="716"/>
      <c r="G81" s="111" t="s">
        <v>116</v>
      </c>
      <c r="H81" s="715" t="s">
        <v>115</v>
      </c>
      <c r="I81" s="722"/>
    </row>
    <row r="82" spans="1:9" ht="22.5" thickBot="1">
      <c r="A82" s="712" t="s">
        <v>86</v>
      </c>
      <c r="B82" s="713"/>
      <c r="C82" s="714" t="s">
        <v>86</v>
      </c>
      <c r="D82" s="713"/>
      <c r="E82" s="712"/>
      <c r="F82" s="714"/>
      <c r="G82" s="132" t="s">
        <v>117</v>
      </c>
      <c r="H82" s="712" t="s">
        <v>86</v>
      </c>
      <c r="I82" s="713"/>
    </row>
    <row r="83" spans="1:9" ht="22.5" thickTop="1">
      <c r="A83" s="133"/>
      <c r="B83" s="134"/>
      <c r="C83" s="103"/>
      <c r="D83" s="135"/>
      <c r="E83" s="136" t="s">
        <v>82</v>
      </c>
      <c r="F83" s="105"/>
      <c r="G83" s="106"/>
      <c r="H83" s="107"/>
      <c r="I83" s="135"/>
    </row>
    <row r="84" spans="1:9" ht="21.75">
      <c r="A84" s="137">
        <v>2605190</v>
      </c>
      <c r="B84" s="138" t="s">
        <v>39</v>
      </c>
      <c r="C84" s="139">
        <v>484608</v>
      </c>
      <c r="D84" s="111" t="s">
        <v>39</v>
      </c>
      <c r="E84" s="109"/>
      <c r="F84" s="140" t="s">
        <v>24</v>
      </c>
      <c r="G84" s="111" t="s">
        <v>135</v>
      </c>
      <c r="H84" s="139">
        <v>21311</v>
      </c>
      <c r="I84" s="111" t="s">
        <v>39</v>
      </c>
    </row>
    <row r="85" spans="1:9" ht="21.75">
      <c r="A85" s="137">
        <v>3999630</v>
      </c>
      <c r="B85" s="138" t="s">
        <v>39</v>
      </c>
      <c r="C85" s="139">
        <v>1197793</v>
      </c>
      <c r="D85" s="141" t="s">
        <v>39</v>
      </c>
      <c r="E85" s="115"/>
      <c r="F85" s="140" t="s">
        <v>16</v>
      </c>
      <c r="G85" s="111" t="s">
        <v>29</v>
      </c>
      <c r="H85" s="139">
        <v>209511</v>
      </c>
      <c r="I85" s="141" t="s">
        <v>39</v>
      </c>
    </row>
    <row r="86" spans="1:9" ht="21.75">
      <c r="A86" s="137">
        <v>143280</v>
      </c>
      <c r="B86" s="138" t="s">
        <v>39</v>
      </c>
      <c r="C86" s="139">
        <v>69180</v>
      </c>
      <c r="D86" s="141" t="s">
        <v>39</v>
      </c>
      <c r="E86" s="115"/>
      <c r="F86" s="140" t="s">
        <v>17</v>
      </c>
      <c r="G86" s="111" t="s">
        <v>30</v>
      </c>
      <c r="H86" s="139">
        <v>11530</v>
      </c>
      <c r="I86" s="141" t="s">
        <v>39</v>
      </c>
    </row>
    <row r="87" spans="1:9" ht="21.75">
      <c r="A87" s="137">
        <v>2024880</v>
      </c>
      <c r="B87" s="138" t="s">
        <v>39</v>
      </c>
      <c r="C87" s="139">
        <v>418720</v>
      </c>
      <c r="D87" s="141" t="s">
        <v>39</v>
      </c>
      <c r="E87" s="115"/>
      <c r="F87" s="140" t="s">
        <v>70</v>
      </c>
      <c r="G87" s="111" t="s">
        <v>73</v>
      </c>
      <c r="H87" s="139">
        <v>70040</v>
      </c>
      <c r="I87" s="141" t="s">
        <v>39</v>
      </c>
    </row>
    <row r="88" spans="1:9" ht="21.75">
      <c r="A88" s="137">
        <v>2323800</v>
      </c>
      <c r="B88" s="138" t="s">
        <v>39</v>
      </c>
      <c r="C88" s="139">
        <v>953187</v>
      </c>
      <c r="D88" s="141" t="s">
        <v>39</v>
      </c>
      <c r="E88" s="115"/>
      <c r="F88" s="140" t="s">
        <v>18</v>
      </c>
      <c r="G88" s="111" t="s">
        <v>31</v>
      </c>
      <c r="H88" s="139">
        <v>173996</v>
      </c>
      <c r="I88" s="141" t="s">
        <v>39</v>
      </c>
    </row>
    <row r="89" spans="1:9" ht="21.75">
      <c r="A89" s="137">
        <v>2737400</v>
      </c>
      <c r="B89" s="138" t="s">
        <v>39</v>
      </c>
      <c r="C89" s="139">
        <v>691954</v>
      </c>
      <c r="D89" s="111" t="s">
        <v>107</v>
      </c>
      <c r="E89" s="115"/>
      <c r="F89" s="140" t="s">
        <v>19</v>
      </c>
      <c r="G89" s="111" t="s">
        <v>32</v>
      </c>
      <c r="H89" s="139">
        <v>139559</v>
      </c>
      <c r="I89" s="111" t="s">
        <v>107</v>
      </c>
    </row>
    <row r="90" spans="1:9" ht="21.75">
      <c r="A90" s="137">
        <v>2802240</v>
      </c>
      <c r="B90" s="138" t="s">
        <v>39</v>
      </c>
      <c r="C90" s="142">
        <v>757362</v>
      </c>
      <c r="D90" s="111" t="s">
        <v>318</v>
      </c>
      <c r="E90" s="115"/>
      <c r="F90" s="140" t="s">
        <v>20</v>
      </c>
      <c r="G90" s="111" t="s">
        <v>134</v>
      </c>
      <c r="H90" s="142">
        <v>210215</v>
      </c>
      <c r="I90" s="111" t="s">
        <v>89</v>
      </c>
    </row>
    <row r="91" spans="1:9" ht="21.75">
      <c r="A91" s="143">
        <v>269000</v>
      </c>
      <c r="B91" s="138" t="s">
        <v>39</v>
      </c>
      <c r="C91" s="142">
        <v>74470</v>
      </c>
      <c r="D91" s="111" t="s">
        <v>100</v>
      </c>
      <c r="E91" s="115"/>
      <c r="F91" s="140" t="s">
        <v>21</v>
      </c>
      <c r="G91" s="111" t="s">
        <v>33</v>
      </c>
      <c r="H91" s="142">
        <v>13513</v>
      </c>
      <c r="I91" s="111" t="s">
        <v>325</v>
      </c>
    </row>
    <row r="92" spans="1:9" ht="21.75">
      <c r="A92" s="137">
        <v>2001600</v>
      </c>
      <c r="B92" s="138" t="s">
        <v>39</v>
      </c>
      <c r="C92" s="142">
        <v>809200</v>
      </c>
      <c r="D92" s="141" t="s">
        <v>39</v>
      </c>
      <c r="E92" s="115"/>
      <c r="F92" s="140" t="s">
        <v>25</v>
      </c>
      <c r="G92" s="111" t="s">
        <v>34</v>
      </c>
      <c r="H92" s="142">
        <v>90000</v>
      </c>
      <c r="I92" s="141" t="s">
        <v>39</v>
      </c>
    </row>
    <row r="93" spans="1:9" ht="21.75">
      <c r="A93" s="137">
        <v>792800</v>
      </c>
      <c r="B93" s="138" t="s">
        <v>39</v>
      </c>
      <c r="C93" s="142">
        <v>153800</v>
      </c>
      <c r="D93" s="141" t="s">
        <v>39</v>
      </c>
      <c r="E93" s="115"/>
      <c r="F93" s="140" t="s">
        <v>22</v>
      </c>
      <c r="G93" s="141">
        <v>5450</v>
      </c>
      <c r="H93" s="142" t="s">
        <v>39</v>
      </c>
      <c r="I93" s="141" t="s">
        <v>39</v>
      </c>
    </row>
    <row r="94" spans="1:9" ht="21.75">
      <c r="A94" s="137">
        <v>2136200</v>
      </c>
      <c r="B94" s="138" t="s">
        <v>39</v>
      </c>
      <c r="C94" s="142" t="s">
        <v>39</v>
      </c>
      <c r="D94" s="141"/>
      <c r="E94" s="115"/>
      <c r="F94" s="140" t="s">
        <v>23</v>
      </c>
      <c r="G94" s="111" t="s">
        <v>133</v>
      </c>
      <c r="H94" s="142" t="s">
        <v>39</v>
      </c>
      <c r="I94" s="141"/>
    </row>
    <row r="95" spans="1:9" ht="21.75">
      <c r="A95" s="143">
        <v>132980</v>
      </c>
      <c r="B95" s="138" t="s">
        <v>39</v>
      </c>
      <c r="C95" s="142" t="s">
        <v>39</v>
      </c>
      <c r="D95" s="141"/>
      <c r="E95" s="115"/>
      <c r="F95" s="140" t="s">
        <v>139</v>
      </c>
      <c r="G95" s="111"/>
      <c r="H95" s="142" t="s">
        <v>39</v>
      </c>
      <c r="I95" s="141"/>
    </row>
    <row r="96" spans="1:9" ht="24.75" thickBot="1">
      <c r="A96" s="168">
        <v>21969000</v>
      </c>
      <c r="B96" s="169" t="s">
        <v>39</v>
      </c>
      <c r="C96" s="170">
        <v>5610275</v>
      </c>
      <c r="D96" s="171" t="s">
        <v>339</v>
      </c>
      <c r="E96" s="115"/>
      <c r="F96" s="120" t="s">
        <v>92</v>
      </c>
      <c r="G96" s="111"/>
      <c r="H96" s="172">
        <v>939675</v>
      </c>
      <c r="I96" s="159" t="s">
        <v>322</v>
      </c>
    </row>
    <row r="97" spans="1:9" ht="22.5" thickTop="1">
      <c r="A97" s="103"/>
      <c r="B97" s="124"/>
      <c r="C97" s="142"/>
      <c r="D97" s="102"/>
      <c r="E97" s="115"/>
      <c r="F97" s="140"/>
      <c r="G97" s="111"/>
      <c r="H97" s="142"/>
      <c r="I97" s="102"/>
    </row>
    <row r="98" spans="1:9" ht="21.75">
      <c r="A98" s="103" t="s">
        <v>92</v>
      </c>
      <c r="B98" s="124"/>
      <c r="C98" s="142">
        <v>903825</v>
      </c>
      <c r="D98" s="141">
        <v>12</v>
      </c>
      <c r="E98" s="115"/>
      <c r="F98" s="140" t="s">
        <v>138</v>
      </c>
      <c r="G98" s="111" t="s">
        <v>36</v>
      </c>
      <c r="H98" s="142" t="s">
        <v>39</v>
      </c>
      <c r="I98" s="102" t="s">
        <v>39</v>
      </c>
    </row>
    <row r="99" spans="1:9" ht="21.75">
      <c r="A99" s="103"/>
      <c r="B99" s="124"/>
      <c r="C99" s="142">
        <v>657664</v>
      </c>
      <c r="D99" s="113" t="s">
        <v>39</v>
      </c>
      <c r="E99" s="115"/>
      <c r="F99" s="140" t="s">
        <v>312</v>
      </c>
      <c r="G99" s="111"/>
      <c r="H99" s="142" t="s">
        <v>39</v>
      </c>
      <c r="I99" s="113"/>
    </row>
    <row r="100" spans="1:9" ht="21.75">
      <c r="A100" s="126"/>
      <c r="B100" s="124"/>
      <c r="C100" s="142">
        <v>721703</v>
      </c>
      <c r="D100" s="141">
        <v>73</v>
      </c>
      <c r="E100" s="115"/>
      <c r="F100" s="140" t="s">
        <v>74</v>
      </c>
      <c r="G100" s="111" t="s">
        <v>35</v>
      </c>
      <c r="H100" s="142">
        <v>144847</v>
      </c>
      <c r="I100" s="141">
        <v>28</v>
      </c>
    </row>
    <row r="101" spans="1:9" ht="21.75">
      <c r="A101" s="126"/>
      <c r="B101" s="124"/>
      <c r="C101" s="142">
        <v>1675000</v>
      </c>
      <c r="D101" s="111" t="s">
        <v>39</v>
      </c>
      <c r="E101" s="115"/>
      <c r="F101" s="140" t="s">
        <v>99</v>
      </c>
      <c r="G101" s="111"/>
      <c r="H101" s="142">
        <v>415500</v>
      </c>
      <c r="I101" s="111" t="s">
        <v>39</v>
      </c>
    </row>
    <row r="102" spans="1:9" ht="21.75">
      <c r="A102" s="103"/>
      <c r="B102" s="124"/>
      <c r="C102" s="142">
        <v>1170352</v>
      </c>
      <c r="D102" s="141" t="s">
        <v>39</v>
      </c>
      <c r="E102" s="115"/>
      <c r="F102" s="144" t="s">
        <v>136</v>
      </c>
      <c r="G102" s="111"/>
      <c r="H102" s="142" t="s">
        <v>39</v>
      </c>
      <c r="I102" s="141" t="s">
        <v>39</v>
      </c>
    </row>
    <row r="103" spans="1:9" ht="21.75">
      <c r="A103" s="103"/>
      <c r="B103" s="124"/>
      <c r="C103" s="142">
        <v>897345</v>
      </c>
      <c r="D103" s="141" t="s">
        <v>39</v>
      </c>
      <c r="E103" s="115"/>
      <c r="F103" s="140" t="s">
        <v>130</v>
      </c>
      <c r="G103" s="111" t="s">
        <v>28</v>
      </c>
      <c r="H103" s="142">
        <v>254995</v>
      </c>
      <c r="I103" s="141" t="s">
        <v>39</v>
      </c>
    </row>
    <row r="104" spans="1:9" ht="21.75">
      <c r="A104" s="103"/>
      <c r="B104" s="124"/>
      <c r="C104" s="139">
        <v>2655913</v>
      </c>
      <c r="D104" s="141" t="s">
        <v>39</v>
      </c>
      <c r="E104" s="115"/>
      <c r="F104" s="140" t="s">
        <v>26</v>
      </c>
      <c r="G104" s="111"/>
      <c r="H104" s="139">
        <v>534000</v>
      </c>
      <c r="I104" s="141" t="s">
        <v>39</v>
      </c>
    </row>
    <row r="105" spans="1:9" ht="21.75">
      <c r="A105" s="126"/>
      <c r="B105" s="124"/>
      <c r="C105" s="142">
        <v>307024</v>
      </c>
      <c r="D105" s="141" t="s">
        <v>39</v>
      </c>
      <c r="E105" s="115"/>
      <c r="F105" s="140" t="s">
        <v>87</v>
      </c>
      <c r="G105" s="111"/>
      <c r="H105" s="142">
        <v>124512</v>
      </c>
      <c r="I105" s="141" t="s">
        <v>39</v>
      </c>
    </row>
    <row r="106" spans="1:9" ht="21.75">
      <c r="A106" s="126"/>
      <c r="B106" s="124"/>
      <c r="C106" s="142">
        <v>200000</v>
      </c>
      <c r="D106" s="141" t="s">
        <v>39</v>
      </c>
      <c r="E106" s="115"/>
      <c r="F106" s="144" t="s">
        <v>62</v>
      </c>
      <c r="G106" s="111"/>
      <c r="H106" s="142">
        <v>200000</v>
      </c>
      <c r="I106" s="141" t="s">
        <v>39</v>
      </c>
    </row>
    <row r="107" spans="1:9" ht="21.75">
      <c r="A107" s="103"/>
      <c r="B107" s="124"/>
      <c r="C107" s="142"/>
      <c r="D107" s="141"/>
      <c r="E107" s="115"/>
      <c r="F107" s="144"/>
      <c r="G107" s="111"/>
      <c r="H107" s="142"/>
      <c r="I107" s="141"/>
    </row>
    <row r="108" spans="1:9" ht="21.75">
      <c r="A108" s="103"/>
      <c r="B108" s="124"/>
      <c r="C108" s="142"/>
      <c r="D108" s="141"/>
      <c r="E108" s="120"/>
      <c r="F108" s="144"/>
      <c r="G108" s="111"/>
      <c r="H108" s="142"/>
      <c r="I108" s="141"/>
    </row>
    <row r="109" spans="1:9" ht="21.75">
      <c r="A109" s="103"/>
      <c r="B109" s="124"/>
      <c r="C109" s="142"/>
      <c r="D109" s="141"/>
      <c r="E109" s="120"/>
      <c r="F109" s="144"/>
      <c r="G109" s="111"/>
      <c r="H109" s="142"/>
      <c r="I109" s="141"/>
    </row>
    <row r="110" spans="1:9" ht="21.75">
      <c r="A110" s="126"/>
      <c r="B110" s="124"/>
      <c r="C110" s="145"/>
      <c r="D110" s="141"/>
      <c r="E110" s="120"/>
      <c r="F110" s="144"/>
      <c r="G110" s="129"/>
      <c r="H110" s="146"/>
      <c r="I110" s="141"/>
    </row>
    <row r="111" spans="1:9" ht="24">
      <c r="A111" s="126"/>
      <c r="B111" s="124"/>
      <c r="C111" s="166">
        <v>9188826</v>
      </c>
      <c r="D111" s="167" t="s">
        <v>91</v>
      </c>
      <c r="E111" s="120"/>
      <c r="F111" s="120"/>
      <c r="G111" s="147"/>
      <c r="H111" s="166">
        <v>1673854</v>
      </c>
      <c r="I111" s="167" t="s">
        <v>321</v>
      </c>
    </row>
    <row r="112" spans="1:9" ht="24">
      <c r="A112" s="103"/>
      <c r="B112" s="124"/>
      <c r="C112" s="166">
        <v>14799102</v>
      </c>
      <c r="D112" s="167" t="s">
        <v>323</v>
      </c>
      <c r="E112" s="716" t="s">
        <v>83</v>
      </c>
      <c r="F112" s="716"/>
      <c r="G112" s="147"/>
      <c r="H112" s="166">
        <v>2613530</v>
      </c>
      <c r="I112" s="167" t="s">
        <v>326</v>
      </c>
    </row>
    <row r="113" spans="1:9" ht="21.75">
      <c r="A113" s="103"/>
      <c r="B113" s="124"/>
      <c r="C113" s="148"/>
      <c r="D113" s="149"/>
      <c r="E113" s="716" t="s">
        <v>84</v>
      </c>
      <c r="F113" s="716"/>
      <c r="G113" s="130"/>
      <c r="H113" s="150"/>
      <c r="I113" s="149"/>
    </row>
    <row r="114" spans="1:9" ht="21.75">
      <c r="A114" s="103"/>
      <c r="B114" s="125"/>
      <c r="C114" s="151"/>
      <c r="D114" s="102"/>
      <c r="E114" s="715" t="s">
        <v>131</v>
      </c>
      <c r="F114" s="716"/>
      <c r="G114" s="147"/>
      <c r="H114" s="107"/>
      <c r="I114" s="102"/>
    </row>
    <row r="115" spans="1:9" ht="24">
      <c r="A115" s="126"/>
      <c r="B115" s="125"/>
      <c r="C115" s="152"/>
      <c r="D115" s="122"/>
      <c r="E115" s="715" t="s">
        <v>85</v>
      </c>
      <c r="F115" s="716"/>
      <c r="G115" s="147"/>
      <c r="H115" s="173" t="s">
        <v>327</v>
      </c>
      <c r="I115" s="174" t="s">
        <v>328</v>
      </c>
    </row>
    <row r="116" spans="1:9" ht="24.75" thickBot="1">
      <c r="A116" s="153"/>
      <c r="B116" s="154"/>
      <c r="C116" s="160">
        <v>14799102</v>
      </c>
      <c r="D116" s="159" t="s">
        <v>323</v>
      </c>
      <c r="E116" s="715" t="s">
        <v>132</v>
      </c>
      <c r="F116" s="716"/>
      <c r="G116" s="155"/>
      <c r="H116" s="170">
        <v>24526219</v>
      </c>
      <c r="I116" s="159" t="s">
        <v>111</v>
      </c>
    </row>
    <row r="117" spans="1:9" ht="15.75" thickTop="1">
      <c r="A117" s="156"/>
      <c r="B117" s="156"/>
      <c r="C117" s="156"/>
      <c r="D117" s="156"/>
      <c r="E117" s="156"/>
      <c r="F117" s="156"/>
      <c r="G117" s="156"/>
      <c r="H117" s="156"/>
      <c r="I117" s="156"/>
    </row>
    <row r="118" spans="1:9" ht="24">
      <c r="A118" s="126"/>
      <c r="B118" s="94"/>
      <c r="C118" s="94"/>
      <c r="D118" s="94"/>
      <c r="E118" s="94"/>
      <c r="F118" s="94"/>
      <c r="G118" s="94"/>
      <c r="H118" s="94"/>
      <c r="I118" s="94"/>
    </row>
    <row r="119" spans="1:9" ht="24">
      <c r="A119" s="158" t="s">
        <v>313</v>
      </c>
      <c r="B119" s="94"/>
      <c r="C119" s="91" t="s">
        <v>333</v>
      </c>
      <c r="D119" s="94"/>
      <c r="E119" s="94"/>
      <c r="F119" s="157" t="s">
        <v>335</v>
      </c>
      <c r="G119" s="94"/>
      <c r="H119" s="157" t="s">
        <v>337</v>
      </c>
      <c r="I119" s="94"/>
    </row>
    <row r="120" spans="1:9" ht="24">
      <c r="A120" s="158" t="s">
        <v>316</v>
      </c>
      <c r="B120" s="94"/>
      <c r="C120" s="91" t="s">
        <v>334</v>
      </c>
      <c r="D120" s="94"/>
      <c r="E120" s="94"/>
      <c r="F120" s="157" t="s">
        <v>336</v>
      </c>
      <c r="G120" s="94"/>
      <c r="H120" s="93" t="s">
        <v>338</v>
      </c>
      <c r="I120" s="94"/>
    </row>
    <row r="121" spans="1:9" ht="15">
      <c r="A121" s="156"/>
      <c r="B121" s="156"/>
      <c r="C121" s="156"/>
      <c r="D121" s="156"/>
      <c r="E121" s="156"/>
      <c r="F121" s="156"/>
      <c r="G121" s="156"/>
      <c r="H121" s="156"/>
      <c r="I121" s="156"/>
    </row>
    <row r="122" spans="1:9" ht="15">
      <c r="A122" s="156"/>
      <c r="B122" s="156"/>
      <c r="C122" s="156"/>
      <c r="D122" s="156"/>
      <c r="E122" s="156"/>
      <c r="F122" s="156"/>
      <c r="G122" s="156"/>
      <c r="H122" s="156"/>
      <c r="I122" s="156"/>
    </row>
    <row r="123" spans="1:9" ht="15">
      <c r="A123" s="156"/>
      <c r="B123" s="156"/>
      <c r="C123" s="156"/>
      <c r="D123" s="156"/>
      <c r="E123" s="156"/>
      <c r="F123" s="156"/>
      <c r="G123" s="156"/>
      <c r="H123" s="156"/>
      <c r="I123" s="156"/>
    </row>
    <row r="124" spans="1:9" ht="15">
      <c r="A124" s="156"/>
      <c r="B124" s="156"/>
      <c r="C124" s="156"/>
      <c r="D124" s="156"/>
      <c r="E124" s="156"/>
      <c r="F124" s="156"/>
      <c r="G124" s="156"/>
      <c r="H124" s="156"/>
      <c r="I124" s="156"/>
    </row>
    <row r="125" spans="1:9" ht="15">
      <c r="A125" s="156"/>
      <c r="B125" s="156"/>
      <c r="C125" s="156"/>
      <c r="D125" s="156"/>
      <c r="E125" s="156"/>
      <c r="F125" s="156"/>
      <c r="G125" s="156"/>
      <c r="H125" s="156"/>
      <c r="I125" s="156"/>
    </row>
    <row r="126" spans="1:9" ht="15">
      <c r="A126" s="156"/>
      <c r="B126" s="156"/>
      <c r="C126" s="156"/>
      <c r="D126" s="156"/>
      <c r="E126" s="156"/>
      <c r="F126" s="156"/>
      <c r="G126" s="156"/>
      <c r="H126" s="156"/>
      <c r="I126" s="156"/>
    </row>
    <row r="127" spans="1:9" ht="15">
      <c r="A127" s="156"/>
      <c r="B127" s="156"/>
      <c r="C127" s="156"/>
      <c r="D127" s="156"/>
      <c r="E127" s="156"/>
      <c r="F127" s="156"/>
      <c r="G127" s="156"/>
      <c r="H127" s="156"/>
      <c r="I127" s="156"/>
    </row>
    <row r="128" spans="1:9" ht="15">
      <c r="A128" s="156"/>
      <c r="B128" s="156"/>
      <c r="C128" s="156"/>
      <c r="D128" s="156"/>
      <c r="E128" s="156"/>
      <c r="F128" s="156"/>
      <c r="G128" s="156"/>
      <c r="H128" s="156"/>
      <c r="I128" s="156"/>
    </row>
    <row r="129" spans="1:9" ht="15">
      <c r="A129" s="156"/>
      <c r="B129" s="156"/>
      <c r="C129" s="156"/>
      <c r="D129" s="156"/>
      <c r="E129" s="156"/>
      <c r="F129" s="156"/>
      <c r="G129" s="156"/>
      <c r="H129" s="156"/>
      <c r="I129" s="156"/>
    </row>
  </sheetData>
  <sheetProtection/>
  <mergeCells count="49">
    <mergeCell ref="E73:F73"/>
    <mergeCell ref="E71:F71"/>
    <mergeCell ref="E70:F70"/>
    <mergeCell ref="H42:I42"/>
    <mergeCell ref="E72:F72"/>
    <mergeCell ref="E69:F69"/>
    <mergeCell ref="H5:I5"/>
    <mergeCell ref="H6:I6"/>
    <mergeCell ref="C5:D5"/>
    <mergeCell ref="A6:B6"/>
    <mergeCell ref="A40:D40"/>
    <mergeCell ref="E4:F4"/>
    <mergeCell ref="E5:F5"/>
    <mergeCell ref="A4:D4"/>
    <mergeCell ref="A42:B42"/>
    <mergeCell ref="C42:D42"/>
    <mergeCell ref="E42:F42"/>
    <mergeCell ref="E40:F40"/>
    <mergeCell ref="C41:D41"/>
    <mergeCell ref="E29:F29"/>
    <mergeCell ref="F33:H33"/>
    <mergeCell ref="F34:H34"/>
    <mergeCell ref="F36:H36"/>
    <mergeCell ref="A1:I1"/>
    <mergeCell ref="E41:F41"/>
    <mergeCell ref="H41:I41"/>
    <mergeCell ref="H40:I40"/>
    <mergeCell ref="E6:F6"/>
    <mergeCell ref="C6:D6"/>
    <mergeCell ref="A2:I2"/>
    <mergeCell ref="H4:I4"/>
    <mergeCell ref="A5:B5"/>
    <mergeCell ref="A41:B41"/>
    <mergeCell ref="A80:D80"/>
    <mergeCell ref="E80:F80"/>
    <mergeCell ref="H80:I80"/>
    <mergeCell ref="A81:B81"/>
    <mergeCell ref="C81:D81"/>
    <mergeCell ref="E81:F81"/>
    <mergeCell ref="H81:I81"/>
    <mergeCell ref="A82:B82"/>
    <mergeCell ref="C82:D82"/>
    <mergeCell ref="E82:F82"/>
    <mergeCell ref="H82:I82"/>
    <mergeCell ref="E116:F116"/>
    <mergeCell ref="E112:F112"/>
    <mergeCell ref="E113:F113"/>
    <mergeCell ref="E114:F114"/>
    <mergeCell ref="E115:F115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5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43.421875" style="156" customWidth="1"/>
    <col min="2" max="2" width="6.8515625" style="156" customWidth="1"/>
    <col min="3" max="3" width="12.57421875" style="156" customWidth="1"/>
    <col min="4" max="4" width="3.00390625" style="156" customWidth="1"/>
    <col min="5" max="5" width="13.140625" style="156" customWidth="1"/>
    <col min="6" max="6" width="4.421875" style="156" customWidth="1"/>
    <col min="7" max="7" width="12.28125" style="156" customWidth="1"/>
    <col min="8" max="8" width="4.7109375" style="156" customWidth="1"/>
    <col min="9" max="11" width="9.140625" style="156" customWidth="1"/>
    <col min="12" max="12" width="12.7109375" style="264" bestFit="1" customWidth="1"/>
    <col min="13" max="16384" width="9.140625" style="156" customWidth="1"/>
  </cols>
  <sheetData>
    <row r="1" spans="1:8" ht="20.25" customHeight="1">
      <c r="A1" s="94"/>
      <c r="B1" s="94"/>
      <c r="C1" s="94"/>
      <c r="D1" s="94"/>
      <c r="E1" s="217"/>
      <c r="F1" s="94"/>
      <c r="G1" s="217" t="s">
        <v>141</v>
      </c>
      <c r="H1" s="94"/>
    </row>
    <row r="2" spans="1:8" ht="18.75" customHeight="1">
      <c r="A2" s="750" t="s">
        <v>341</v>
      </c>
      <c r="B2" s="750"/>
      <c r="C2" s="750"/>
      <c r="D2" s="750"/>
      <c r="E2" s="750"/>
      <c r="F2" s="750"/>
      <c r="G2" s="750"/>
      <c r="H2" s="750"/>
    </row>
    <row r="3" spans="1:8" ht="20.25" customHeight="1">
      <c r="A3" s="750" t="s">
        <v>932</v>
      </c>
      <c r="B3" s="750"/>
      <c r="C3" s="750"/>
      <c r="D3" s="750"/>
      <c r="E3" s="750"/>
      <c r="F3" s="750"/>
      <c r="G3" s="750"/>
      <c r="H3" s="750"/>
    </row>
    <row r="4" spans="1:8" ht="17.25" customHeight="1">
      <c r="A4" s="751" t="s">
        <v>933</v>
      </c>
      <c r="B4" s="751"/>
      <c r="C4" s="751"/>
      <c r="D4" s="751"/>
      <c r="E4" s="751"/>
      <c r="F4" s="751"/>
      <c r="G4" s="751"/>
      <c r="H4" s="751"/>
    </row>
    <row r="5" spans="1:8" ht="24">
      <c r="A5" s="219" t="s">
        <v>142</v>
      </c>
      <c r="B5" s="220" t="s">
        <v>12</v>
      </c>
      <c r="C5" s="221" t="s">
        <v>76</v>
      </c>
      <c r="D5" s="222"/>
      <c r="E5" s="221" t="s">
        <v>143</v>
      </c>
      <c r="F5" s="223"/>
      <c r="G5" s="221" t="s">
        <v>144</v>
      </c>
      <c r="H5" s="224"/>
    </row>
    <row r="6" spans="1:8" ht="24.75" thickBot="1">
      <c r="A6" s="225" t="s">
        <v>145</v>
      </c>
      <c r="B6" s="226"/>
      <c r="C6" s="170">
        <v>754600</v>
      </c>
      <c r="D6" s="510" t="s">
        <v>39</v>
      </c>
      <c r="E6" s="172">
        <v>655701</v>
      </c>
      <c r="F6" s="529" t="s">
        <v>765</v>
      </c>
      <c r="G6" s="172">
        <v>84250</v>
      </c>
      <c r="H6" s="529" t="s">
        <v>89</v>
      </c>
    </row>
    <row r="7" spans="1:8" ht="24.75" thickTop="1">
      <c r="A7" s="227" t="s">
        <v>146</v>
      </c>
      <c r="B7" s="426" t="s">
        <v>490</v>
      </c>
      <c r="C7" s="228"/>
      <c r="D7" s="229"/>
      <c r="E7" s="218"/>
      <c r="F7" s="229"/>
      <c r="G7" s="218"/>
      <c r="H7" s="229"/>
    </row>
    <row r="8" spans="1:8" ht="24">
      <c r="A8" s="230" t="s">
        <v>147</v>
      </c>
      <c r="B8" s="284" t="s">
        <v>491</v>
      </c>
      <c r="C8" s="232">
        <v>30000</v>
      </c>
      <c r="D8" s="229" t="s">
        <v>39</v>
      </c>
      <c r="E8" s="232">
        <v>42284</v>
      </c>
      <c r="F8" s="233" t="s">
        <v>39</v>
      </c>
      <c r="G8" s="234" t="s">
        <v>39</v>
      </c>
      <c r="H8" s="233" t="s">
        <v>39</v>
      </c>
    </row>
    <row r="9" spans="1:8" ht="24">
      <c r="A9" s="230" t="s">
        <v>148</v>
      </c>
      <c r="B9" s="284" t="s">
        <v>492</v>
      </c>
      <c r="C9" s="80">
        <v>70000</v>
      </c>
      <c r="D9" s="224" t="s">
        <v>39</v>
      </c>
      <c r="E9" s="80">
        <v>74320</v>
      </c>
      <c r="F9" s="235" t="s">
        <v>814</v>
      </c>
      <c r="G9" s="82">
        <v>194</v>
      </c>
      <c r="H9" s="235" t="s">
        <v>919</v>
      </c>
    </row>
    <row r="10" spans="1:8" ht="24">
      <c r="A10" s="230" t="s">
        <v>149</v>
      </c>
      <c r="B10" s="284" t="s">
        <v>493</v>
      </c>
      <c r="C10" s="80">
        <v>5000</v>
      </c>
      <c r="D10" s="224" t="s">
        <v>39</v>
      </c>
      <c r="E10" s="82">
        <v>7298</v>
      </c>
      <c r="F10" s="224" t="s">
        <v>39</v>
      </c>
      <c r="G10" s="82" t="s">
        <v>39</v>
      </c>
      <c r="H10" s="224" t="s">
        <v>39</v>
      </c>
    </row>
    <row r="11" spans="1:8" ht="24">
      <c r="A11" s="230" t="s">
        <v>150</v>
      </c>
      <c r="B11" s="284" t="s">
        <v>494</v>
      </c>
      <c r="C11" s="224"/>
      <c r="D11" s="224"/>
      <c r="E11" s="224"/>
      <c r="F11" s="224"/>
      <c r="G11" s="224"/>
      <c r="H11" s="224"/>
    </row>
    <row r="12" spans="1:8" ht="24">
      <c r="A12" s="230" t="s">
        <v>151</v>
      </c>
      <c r="B12" s="284" t="s">
        <v>495</v>
      </c>
      <c r="C12" s="224"/>
      <c r="D12" s="224"/>
      <c r="E12" s="224"/>
      <c r="F12" s="224"/>
      <c r="G12" s="224"/>
      <c r="H12" s="224"/>
    </row>
    <row r="13" spans="1:8" ht="24">
      <c r="A13" s="230" t="s">
        <v>152</v>
      </c>
      <c r="B13" s="284" t="s">
        <v>496</v>
      </c>
      <c r="C13" s="309" t="s">
        <v>340</v>
      </c>
      <c r="D13" s="476"/>
      <c r="E13" s="476"/>
      <c r="F13" s="476"/>
      <c r="G13" s="476"/>
      <c r="H13" s="476"/>
    </row>
    <row r="14" spans="1:8" ht="21" customHeight="1" thickBot="1">
      <c r="A14" s="236" t="s">
        <v>48</v>
      </c>
      <c r="B14" s="229"/>
      <c r="C14" s="160">
        <v>105000</v>
      </c>
      <c r="D14" s="439" t="s">
        <v>39</v>
      </c>
      <c r="E14" s="526">
        <v>123902</v>
      </c>
      <c r="F14" s="529" t="s">
        <v>814</v>
      </c>
      <c r="G14" s="526">
        <v>194</v>
      </c>
      <c r="H14" s="529" t="s">
        <v>919</v>
      </c>
    </row>
    <row r="15" spans="1:8" ht="22.5" customHeight="1" thickTop="1">
      <c r="A15" s="577" t="s">
        <v>153</v>
      </c>
      <c r="B15" s="284" t="s">
        <v>497</v>
      </c>
      <c r="C15" s="531"/>
      <c r="D15" s="229"/>
      <c r="E15" s="229"/>
      <c r="F15" s="229"/>
      <c r="G15" s="229"/>
      <c r="H15" s="229"/>
    </row>
    <row r="16" spans="1:8" ht="24">
      <c r="A16" s="230" t="s">
        <v>154</v>
      </c>
      <c r="B16" s="284" t="s">
        <v>498</v>
      </c>
      <c r="C16" s="224"/>
      <c r="D16" s="224"/>
      <c r="E16" s="224"/>
      <c r="F16" s="224"/>
      <c r="G16" s="224"/>
      <c r="H16" s="224"/>
    </row>
    <row r="17" spans="1:8" ht="24">
      <c r="A17" s="230" t="s">
        <v>155</v>
      </c>
      <c r="B17" s="284" t="s">
        <v>499</v>
      </c>
      <c r="C17" s="224">
        <v>200</v>
      </c>
      <c r="D17" s="224" t="s">
        <v>39</v>
      </c>
      <c r="E17" s="224">
        <v>893</v>
      </c>
      <c r="F17" s="224">
        <v>37</v>
      </c>
      <c r="G17" s="248">
        <v>19</v>
      </c>
      <c r="H17" s="224">
        <v>40</v>
      </c>
    </row>
    <row r="18" spans="1:8" ht="24">
      <c r="A18" s="230" t="s">
        <v>156</v>
      </c>
      <c r="B18" s="284" t="s">
        <v>500</v>
      </c>
      <c r="C18" s="224"/>
      <c r="D18" s="224"/>
      <c r="E18" s="224"/>
      <c r="F18" s="224" t="s">
        <v>779</v>
      </c>
      <c r="G18" s="238"/>
      <c r="H18" s="224"/>
    </row>
    <row r="19" spans="1:8" ht="24">
      <c r="A19" s="230" t="s">
        <v>157</v>
      </c>
      <c r="B19" s="284" t="s">
        <v>501</v>
      </c>
      <c r="C19" s="224"/>
      <c r="D19" s="224"/>
      <c r="E19" s="293"/>
      <c r="F19" s="224"/>
      <c r="G19" s="224"/>
      <c r="H19" s="224"/>
    </row>
    <row r="20" spans="1:8" ht="24">
      <c r="A20" s="230" t="s">
        <v>158</v>
      </c>
      <c r="B20" s="284" t="s">
        <v>502</v>
      </c>
      <c r="C20" s="80">
        <v>1000</v>
      </c>
      <c r="D20" s="224" t="s">
        <v>39</v>
      </c>
      <c r="E20" s="80">
        <v>817</v>
      </c>
      <c r="F20" s="238" t="s">
        <v>39</v>
      </c>
      <c r="G20" s="239">
        <v>104</v>
      </c>
      <c r="H20" s="238" t="s">
        <v>39</v>
      </c>
    </row>
    <row r="21" spans="1:8" ht="24">
      <c r="A21" s="230" t="s">
        <v>159</v>
      </c>
      <c r="B21" s="284" t="s">
        <v>500</v>
      </c>
      <c r="C21" s="80">
        <v>95800</v>
      </c>
      <c r="D21" s="224" t="s">
        <v>39</v>
      </c>
      <c r="E21" s="80">
        <v>90840</v>
      </c>
      <c r="F21" s="238" t="s">
        <v>39</v>
      </c>
      <c r="G21" s="82">
        <v>20040</v>
      </c>
      <c r="H21" s="238" t="s">
        <v>39</v>
      </c>
    </row>
    <row r="22" spans="1:8" ht="24">
      <c r="A22" s="230" t="s">
        <v>160</v>
      </c>
      <c r="B22" s="284" t="s">
        <v>503</v>
      </c>
      <c r="C22" s="224"/>
      <c r="D22" s="224"/>
      <c r="E22" s="224"/>
      <c r="F22" s="224"/>
      <c r="G22" s="224"/>
      <c r="H22" s="224"/>
    </row>
    <row r="23" spans="1:8" ht="24">
      <c r="A23" s="230" t="s">
        <v>161</v>
      </c>
      <c r="B23" s="284" t="s">
        <v>504</v>
      </c>
      <c r="C23" s="224">
        <v>50</v>
      </c>
      <c r="D23" s="224" t="s">
        <v>39</v>
      </c>
      <c r="E23" s="224">
        <v>30</v>
      </c>
      <c r="F23" s="224" t="s">
        <v>39</v>
      </c>
      <c r="G23" s="248" t="s">
        <v>39</v>
      </c>
      <c r="H23" s="224" t="s">
        <v>39</v>
      </c>
    </row>
    <row r="24" spans="1:8" ht="24">
      <c r="A24" s="230" t="s">
        <v>162</v>
      </c>
      <c r="B24" s="284" t="s">
        <v>505</v>
      </c>
      <c r="C24" s="224"/>
      <c r="D24" s="224"/>
      <c r="E24" s="224"/>
      <c r="F24" s="224"/>
      <c r="G24" s="224"/>
      <c r="H24" s="224"/>
    </row>
    <row r="25" spans="1:8" ht="24">
      <c r="A25" s="230" t="s">
        <v>163</v>
      </c>
      <c r="B25" s="284" t="s">
        <v>506</v>
      </c>
      <c r="C25" s="224">
        <v>50</v>
      </c>
      <c r="D25" s="224" t="s">
        <v>39</v>
      </c>
      <c r="E25" s="224">
        <v>330</v>
      </c>
      <c r="F25" s="238" t="s">
        <v>39</v>
      </c>
      <c r="G25" s="224">
        <v>10</v>
      </c>
      <c r="H25" s="238" t="s">
        <v>39</v>
      </c>
    </row>
    <row r="26" spans="1:8" ht="20.25" customHeight="1">
      <c r="A26" s="230" t="s">
        <v>164</v>
      </c>
      <c r="B26" s="284" t="s">
        <v>507</v>
      </c>
      <c r="C26" s="224"/>
      <c r="D26" s="224"/>
      <c r="E26" s="224"/>
      <c r="F26" s="224"/>
      <c r="G26" s="224"/>
      <c r="H26" s="224"/>
    </row>
    <row r="27" spans="1:8" ht="19.5" customHeight="1">
      <c r="A27" s="230" t="s">
        <v>165</v>
      </c>
      <c r="B27" s="284" t="s">
        <v>508</v>
      </c>
      <c r="C27" s="224"/>
      <c r="D27" s="224"/>
      <c r="E27" s="224"/>
      <c r="F27" s="224"/>
      <c r="G27" s="224"/>
      <c r="H27" s="224"/>
    </row>
    <row r="28" spans="1:8" ht="21" customHeight="1">
      <c r="A28" s="230" t="s">
        <v>166</v>
      </c>
      <c r="B28" s="284" t="s">
        <v>509</v>
      </c>
      <c r="C28" s="224"/>
      <c r="D28" s="224"/>
      <c r="E28" s="224"/>
      <c r="F28" s="224"/>
      <c r="G28" s="224"/>
      <c r="H28" s="224"/>
    </row>
    <row r="29" spans="1:8" ht="24">
      <c r="A29" s="230" t="s">
        <v>167</v>
      </c>
      <c r="B29" s="284" t="s">
        <v>510</v>
      </c>
      <c r="C29" s="224"/>
      <c r="D29" s="224"/>
      <c r="E29" s="224"/>
      <c r="F29" s="224"/>
      <c r="G29" s="224"/>
      <c r="H29" s="224"/>
    </row>
    <row r="30" spans="1:8" ht="20.25" customHeight="1">
      <c r="A30" s="230" t="s">
        <v>168</v>
      </c>
      <c r="B30" s="284" t="s">
        <v>169</v>
      </c>
      <c r="C30" s="224"/>
      <c r="D30" s="224"/>
      <c r="E30" s="224"/>
      <c r="F30" s="224"/>
      <c r="G30" s="224"/>
      <c r="H30" s="224"/>
    </row>
    <row r="31" spans="1:8" ht="24">
      <c r="A31" s="230" t="s">
        <v>489</v>
      </c>
      <c r="B31" s="284" t="s">
        <v>511</v>
      </c>
      <c r="C31" s="224">
        <v>200</v>
      </c>
      <c r="D31" s="224" t="s">
        <v>39</v>
      </c>
      <c r="E31" s="224">
        <v>120</v>
      </c>
      <c r="F31" s="224" t="s">
        <v>39</v>
      </c>
      <c r="G31" s="248" t="s">
        <v>39</v>
      </c>
      <c r="H31" s="224" t="s">
        <v>39</v>
      </c>
    </row>
    <row r="32" spans="1:8" ht="21" customHeight="1">
      <c r="A32" s="230" t="s">
        <v>792</v>
      </c>
      <c r="B32" s="284"/>
      <c r="C32" s="224"/>
      <c r="D32" s="224"/>
      <c r="E32" s="224">
        <v>20</v>
      </c>
      <c r="F32" s="224" t="s">
        <v>39</v>
      </c>
      <c r="G32" s="248" t="s">
        <v>39</v>
      </c>
      <c r="H32" s="224" t="s">
        <v>39</v>
      </c>
    </row>
    <row r="33" spans="1:8" ht="21.75" customHeight="1">
      <c r="A33" s="230" t="s">
        <v>793</v>
      </c>
      <c r="B33" s="284" t="s">
        <v>525</v>
      </c>
      <c r="C33" s="224"/>
      <c r="D33" s="224"/>
      <c r="E33" s="224"/>
      <c r="F33" s="224"/>
      <c r="G33" s="224"/>
      <c r="H33" s="224"/>
    </row>
    <row r="34" spans="1:8" ht="24">
      <c r="A34" s="230" t="s">
        <v>794</v>
      </c>
      <c r="B34" s="284" t="s">
        <v>512</v>
      </c>
      <c r="C34" s="224"/>
      <c r="D34" s="224"/>
      <c r="E34" s="224"/>
      <c r="F34" s="224"/>
      <c r="G34" s="224"/>
      <c r="H34" s="224"/>
    </row>
    <row r="35" spans="1:8" ht="24">
      <c r="A35" s="240" t="s">
        <v>795</v>
      </c>
      <c r="B35" s="284" t="s">
        <v>513</v>
      </c>
      <c r="C35" s="224"/>
      <c r="D35" s="224"/>
      <c r="E35" s="224"/>
      <c r="F35" s="224"/>
      <c r="G35" s="224"/>
      <c r="H35" s="224"/>
    </row>
    <row r="36" spans="1:8" ht="19.5" customHeight="1">
      <c r="A36" s="240" t="s">
        <v>796</v>
      </c>
      <c r="B36" s="284" t="s">
        <v>514</v>
      </c>
      <c r="C36" s="224"/>
      <c r="D36" s="224"/>
      <c r="E36" s="224"/>
      <c r="F36" s="224"/>
      <c r="G36" s="224"/>
      <c r="H36" s="224"/>
    </row>
    <row r="37" spans="1:8" ht="20.25" customHeight="1">
      <c r="A37" s="241" t="s">
        <v>797</v>
      </c>
      <c r="B37" s="427" t="s">
        <v>515</v>
      </c>
      <c r="C37" s="242">
        <v>1000</v>
      </c>
      <c r="D37" s="224" t="s">
        <v>39</v>
      </c>
      <c r="E37" s="80"/>
      <c r="F37" s="224"/>
      <c r="G37" s="82"/>
      <c r="H37" s="224"/>
    </row>
    <row r="38" spans="1:8" ht="22.5" customHeight="1">
      <c r="A38" s="243"/>
      <c r="B38" s="428" t="s">
        <v>170</v>
      </c>
      <c r="C38" s="244"/>
      <c r="D38" s="244"/>
      <c r="E38" s="244"/>
      <c r="F38" s="244"/>
      <c r="G38" s="244"/>
      <c r="H38" s="244"/>
    </row>
    <row r="39" spans="1:8" ht="24">
      <c r="A39" s="246" t="s">
        <v>142</v>
      </c>
      <c r="B39" s="252" t="s">
        <v>12</v>
      </c>
      <c r="C39" s="247" t="s">
        <v>76</v>
      </c>
      <c r="D39" s="247"/>
      <c r="E39" s="247" t="s">
        <v>143</v>
      </c>
      <c r="F39" s="247"/>
      <c r="G39" s="247" t="s">
        <v>144</v>
      </c>
      <c r="H39" s="224"/>
    </row>
    <row r="40" spans="1:8" ht="24">
      <c r="A40" s="230" t="s">
        <v>798</v>
      </c>
      <c r="B40" s="284" t="s">
        <v>516</v>
      </c>
      <c r="C40" s="229"/>
      <c r="D40" s="229"/>
      <c r="E40" s="229">
        <v>155</v>
      </c>
      <c r="F40" s="229" t="s">
        <v>39</v>
      </c>
      <c r="G40" s="477" t="s">
        <v>39</v>
      </c>
      <c r="H40" s="229" t="s">
        <v>39</v>
      </c>
    </row>
    <row r="41" spans="1:8" ht="24">
      <c r="A41" s="230" t="s">
        <v>799</v>
      </c>
      <c r="B41" s="284" t="s">
        <v>517</v>
      </c>
      <c r="C41" s="80">
        <v>5000</v>
      </c>
      <c r="D41" s="224" t="s">
        <v>39</v>
      </c>
      <c r="E41" s="80">
        <v>5000</v>
      </c>
      <c r="F41" s="224" t="s">
        <v>39</v>
      </c>
      <c r="G41" s="239" t="s">
        <v>39</v>
      </c>
      <c r="H41" s="224" t="s">
        <v>39</v>
      </c>
    </row>
    <row r="42" spans="1:8" ht="24">
      <c r="A42" s="230" t="s">
        <v>800</v>
      </c>
      <c r="B42" s="284" t="s">
        <v>518</v>
      </c>
      <c r="C42" s="224"/>
      <c r="D42" s="224"/>
      <c r="E42" s="224"/>
      <c r="F42" s="224"/>
      <c r="G42" s="224"/>
      <c r="H42" s="224"/>
    </row>
    <row r="43" spans="1:8" ht="24">
      <c r="A43" s="230" t="s">
        <v>801</v>
      </c>
      <c r="B43" s="284" t="s">
        <v>519</v>
      </c>
      <c r="C43" s="224"/>
      <c r="D43" s="224"/>
      <c r="E43" s="224"/>
      <c r="F43" s="224"/>
      <c r="G43" s="224"/>
      <c r="H43" s="224"/>
    </row>
    <row r="44" spans="1:8" ht="24">
      <c r="A44" s="230" t="s">
        <v>802</v>
      </c>
      <c r="B44" s="284" t="s">
        <v>520</v>
      </c>
      <c r="C44" s="224"/>
      <c r="D44" s="224"/>
      <c r="E44" s="224"/>
      <c r="F44" s="224"/>
      <c r="G44" s="224"/>
      <c r="H44" s="224"/>
    </row>
    <row r="45" spans="1:8" ht="24">
      <c r="A45" s="230" t="s">
        <v>803</v>
      </c>
      <c r="B45" s="284" t="s">
        <v>521</v>
      </c>
      <c r="C45" s="224">
        <v>200</v>
      </c>
      <c r="D45" s="224" t="s">
        <v>39</v>
      </c>
      <c r="E45" s="80">
        <v>360</v>
      </c>
      <c r="F45" s="238" t="s">
        <v>39</v>
      </c>
      <c r="G45" s="248">
        <v>40</v>
      </c>
      <c r="H45" s="238" t="s">
        <v>39</v>
      </c>
    </row>
    <row r="46" spans="1:8" ht="24">
      <c r="A46" s="230" t="s">
        <v>804</v>
      </c>
      <c r="B46" s="284" t="s">
        <v>522</v>
      </c>
      <c r="C46" s="224"/>
      <c r="D46" s="224"/>
      <c r="E46" s="224">
        <v>40</v>
      </c>
      <c r="F46" s="224" t="s">
        <v>39</v>
      </c>
      <c r="G46" s="248" t="s">
        <v>39</v>
      </c>
      <c r="H46" s="224" t="s">
        <v>39</v>
      </c>
    </row>
    <row r="47" spans="1:8" ht="24">
      <c r="A47" s="230" t="s">
        <v>805</v>
      </c>
      <c r="B47" s="284" t="s">
        <v>523</v>
      </c>
      <c r="C47" s="80">
        <v>6000</v>
      </c>
      <c r="D47" s="224" t="s">
        <v>39</v>
      </c>
      <c r="E47" s="80">
        <v>7700</v>
      </c>
      <c r="F47" s="238" t="s">
        <v>39</v>
      </c>
      <c r="G47" s="82" t="s">
        <v>39</v>
      </c>
      <c r="H47" s="238" t="s">
        <v>39</v>
      </c>
    </row>
    <row r="48" spans="1:8" ht="24">
      <c r="A48" s="230" t="s">
        <v>806</v>
      </c>
      <c r="B48" s="284" t="s">
        <v>524</v>
      </c>
      <c r="C48" s="80"/>
      <c r="D48" s="224"/>
      <c r="E48" s="80"/>
      <c r="F48" s="238"/>
      <c r="G48" s="82"/>
      <c r="H48" s="238"/>
    </row>
    <row r="49" spans="1:8" ht="24.75" thickBot="1">
      <c r="A49" s="236" t="s">
        <v>48</v>
      </c>
      <c r="B49" s="241"/>
      <c r="C49" s="160">
        <v>109500</v>
      </c>
      <c r="D49" s="439" t="s">
        <v>39</v>
      </c>
      <c r="E49" s="160">
        <v>106305</v>
      </c>
      <c r="F49" s="510">
        <v>37</v>
      </c>
      <c r="G49" s="160">
        <v>20213</v>
      </c>
      <c r="H49" s="510">
        <v>40</v>
      </c>
    </row>
    <row r="50" spans="1:8" ht="24.75" thickTop="1">
      <c r="A50" s="227" t="s">
        <v>171</v>
      </c>
      <c r="B50" s="284" t="s">
        <v>526</v>
      </c>
      <c r="C50" s="229"/>
      <c r="D50" s="229"/>
      <c r="E50" s="229"/>
      <c r="F50" s="229"/>
      <c r="G50" s="229"/>
      <c r="H50" s="229"/>
    </row>
    <row r="51" spans="1:8" ht="24">
      <c r="A51" s="230" t="s">
        <v>172</v>
      </c>
      <c r="B51" s="284" t="s">
        <v>527</v>
      </c>
      <c r="C51" s="224"/>
      <c r="D51" s="224"/>
      <c r="E51" s="224"/>
      <c r="F51" s="224"/>
      <c r="G51" s="224"/>
      <c r="H51" s="224"/>
    </row>
    <row r="52" spans="1:8" ht="24">
      <c r="A52" s="230" t="s">
        <v>173</v>
      </c>
      <c r="B52" s="284" t="s">
        <v>528</v>
      </c>
      <c r="C52" s="224"/>
      <c r="D52" s="224"/>
      <c r="E52" s="224"/>
      <c r="F52" s="224"/>
      <c r="G52" s="224"/>
      <c r="H52" s="224"/>
    </row>
    <row r="53" spans="1:8" ht="24">
      <c r="A53" s="230" t="s">
        <v>174</v>
      </c>
      <c r="B53" s="284" t="s">
        <v>529</v>
      </c>
      <c r="C53" s="80">
        <v>260000</v>
      </c>
      <c r="D53" s="224" t="s">
        <v>39</v>
      </c>
      <c r="E53" s="80">
        <v>209553</v>
      </c>
      <c r="F53" s="235" t="s">
        <v>934</v>
      </c>
      <c r="G53" s="239">
        <v>41741</v>
      </c>
      <c r="H53" s="235" t="s">
        <v>91</v>
      </c>
    </row>
    <row r="54" spans="1:8" ht="24">
      <c r="A54" s="230" t="s">
        <v>175</v>
      </c>
      <c r="B54" s="284" t="s">
        <v>530</v>
      </c>
      <c r="C54" s="224"/>
      <c r="D54" s="224"/>
      <c r="E54" s="224"/>
      <c r="F54" s="224"/>
      <c r="G54" s="224"/>
      <c r="H54" s="224"/>
    </row>
    <row r="55" spans="1:8" ht="24">
      <c r="A55" s="230" t="s">
        <v>176</v>
      </c>
      <c r="B55" s="284" t="s">
        <v>531</v>
      </c>
      <c r="C55" s="224"/>
      <c r="D55" s="224"/>
      <c r="E55" s="224"/>
      <c r="F55" s="224"/>
      <c r="G55" s="224"/>
      <c r="H55" s="224"/>
    </row>
    <row r="56" spans="1:8" ht="24.75" thickBot="1">
      <c r="A56" s="236" t="s">
        <v>48</v>
      </c>
      <c r="B56" s="241"/>
      <c r="C56" s="160">
        <v>260000</v>
      </c>
      <c r="D56" s="530" t="s">
        <v>39</v>
      </c>
      <c r="E56" s="160">
        <v>209553</v>
      </c>
      <c r="F56" s="529" t="s">
        <v>934</v>
      </c>
      <c r="G56" s="526">
        <v>41741</v>
      </c>
      <c r="H56" s="529" t="s">
        <v>91</v>
      </c>
    </row>
    <row r="57" spans="1:8" ht="24.75" thickTop="1">
      <c r="A57" s="227" t="s">
        <v>177</v>
      </c>
      <c r="B57" s="284" t="s">
        <v>532</v>
      </c>
      <c r="C57" s="229"/>
      <c r="D57" s="229"/>
      <c r="E57" s="229"/>
      <c r="F57" s="229"/>
      <c r="G57" s="229"/>
      <c r="H57" s="229"/>
    </row>
    <row r="58" spans="1:8" ht="24">
      <c r="A58" s="230" t="s">
        <v>178</v>
      </c>
      <c r="B58" s="284" t="s">
        <v>533</v>
      </c>
      <c r="C58" s="224"/>
      <c r="D58" s="224"/>
      <c r="E58" s="224"/>
      <c r="F58" s="224"/>
      <c r="G58" s="224"/>
      <c r="H58" s="224"/>
    </row>
    <row r="59" spans="1:8" ht="24">
      <c r="A59" s="230" t="s">
        <v>179</v>
      </c>
      <c r="B59" s="284" t="s">
        <v>534</v>
      </c>
      <c r="C59" s="224"/>
      <c r="D59" s="224"/>
      <c r="E59" s="224"/>
      <c r="F59" s="224"/>
      <c r="G59" s="224"/>
      <c r="H59" s="224"/>
    </row>
    <row r="60" spans="1:8" ht="24">
      <c r="A60" s="230" t="s">
        <v>180</v>
      </c>
      <c r="B60" s="284" t="s">
        <v>535</v>
      </c>
      <c r="C60" s="224"/>
      <c r="D60" s="224"/>
      <c r="E60" s="224"/>
      <c r="F60" s="224"/>
      <c r="G60" s="224"/>
      <c r="H60" s="224"/>
    </row>
    <row r="61" spans="1:8" ht="16.5" customHeight="1" thickBot="1">
      <c r="A61" s="578" t="s">
        <v>48</v>
      </c>
      <c r="B61" s="241"/>
      <c r="C61" s="439"/>
      <c r="D61" s="439"/>
      <c r="E61" s="439"/>
      <c r="F61" s="439"/>
      <c r="G61" s="439"/>
      <c r="H61" s="439"/>
    </row>
    <row r="62" spans="1:8" ht="24.75" thickTop="1">
      <c r="A62" s="227" t="s">
        <v>181</v>
      </c>
      <c r="B62" s="284" t="s">
        <v>536</v>
      </c>
      <c r="C62" s="249"/>
      <c r="D62" s="229"/>
      <c r="E62" s="229"/>
      <c r="F62" s="229"/>
      <c r="G62" s="229"/>
      <c r="H62" s="229"/>
    </row>
    <row r="63" spans="1:8" ht="19.5" customHeight="1">
      <c r="A63" s="230" t="s">
        <v>182</v>
      </c>
      <c r="B63" s="284" t="s">
        <v>537</v>
      </c>
      <c r="C63" s="224"/>
      <c r="D63" s="224"/>
      <c r="E63" s="224"/>
      <c r="F63" s="224"/>
      <c r="G63" s="224"/>
      <c r="H63" s="224"/>
    </row>
    <row r="64" spans="1:8" ht="20.25" customHeight="1">
      <c r="A64" s="230" t="s">
        <v>183</v>
      </c>
      <c r="B64" s="284" t="s">
        <v>538</v>
      </c>
      <c r="C64" s="583">
        <v>50000</v>
      </c>
      <c r="D64" s="584" t="s">
        <v>39</v>
      </c>
      <c r="E64" s="583">
        <v>31300</v>
      </c>
      <c r="F64" s="584" t="s">
        <v>39</v>
      </c>
      <c r="G64" s="585">
        <v>1600</v>
      </c>
      <c r="H64" s="584" t="s">
        <v>39</v>
      </c>
    </row>
    <row r="65" spans="1:8" ht="21.75" customHeight="1">
      <c r="A65" s="230" t="s">
        <v>184</v>
      </c>
      <c r="B65" s="284" t="s">
        <v>539</v>
      </c>
      <c r="C65" s="224"/>
      <c r="D65" s="224"/>
      <c r="E65" s="224"/>
      <c r="F65" s="224"/>
      <c r="G65" s="224"/>
      <c r="H65" s="224"/>
    </row>
    <row r="66" spans="1:8" ht="24">
      <c r="A66" s="230" t="s">
        <v>185</v>
      </c>
      <c r="B66" s="284" t="s">
        <v>540</v>
      </c>
      <c r="C66" s="80"/>
      <c r="D66" s="224"/>
      <c r="E66" s="224"/>
      <c r="F66" s="224"/>
      <c r="G66" s="248"/>
      <c r="H66" s="224"/>
    </row>
    <row r="67" spans="1:8" ht="20.25" customHeight="1">
      <c r="A67" s="230" t="s">
        <v>186</v>
      </c>
      <c r="B67" s="284" t="s">
        <v>541</v>
      </c>
      <c r="C67" s="224"/>
      <c r="D67" s="224"/>
      <c r="E67" s="224"/>
      <c r="F67" s="224"/>
      <c r="G67" s="224"/>
      <c r="H67" s="224"/>
    </row>
    <row r="68" spans="1:8" ht="24">
      <c r="A68" s="230" t="s">
        <v>187</v>
      </c>
      <c r="B68" s="284" t="s">
        <v>542</v>
      </c>
      <c r="C68" s="224"/>
      <c r="D68" s="224"/>
      <c r="E68" s="224"/>
      <c r="F68" s="224"/>
      <c r="G68" s="224"/>
      <c r="H68" s="224"/>
    </row>
    <row r="69" spans="1:8" ht="24">
      <c r="A69" s="230" t="s">
        <v>188</v>
      </c>
      <c r="B69" s="284" t="s">
        <v>543</v>
      </c>
      <c r="C69" s="239">
        <v>230000</v>
      </c>
      <c r="D69" s="238" t="s">
        <v>39</v>
      </c>
      <c r="E69" s="239">
        <v>171640</v>
      </c>
      <c r="F69" s="238" t="s">
        <v>39</v>
      </c>
      <c r="G69" s="239">
        <v>20500</v>
      </c>
      <c r="H69" s="238" t="s">
        <v>39</v>
      </c>
    </row>
    <row r="70" spans="1:8" ht="18.75" customHeight="1" thickBot="1">
      <c r="A70" s="578" t="s">
        <v>48</v>
      </c>
      <c r="B70" s="241"/>
      <c r="C70" s="580">
        <v>280000</v>
      </c>
      <c r="D70" s="582" t="s">
        <v>39</v>
      </c>
      <c r="E70" s="580">
        <v>202940</v>
      </c>
      <c r="F70" s="580" t="s">
        <v>39</v>
      </c>
      <c r="G70" s="581">
        <v>22100</v>
      </c>
      <c r="H70" s="579" t="s">
        <v>39</v>
      </c>
    </row>
    <row r="71" spans="1:8" ht="24.75" thickTop="1">
      <c r="A71" s="251" t="s">
        <v>189</v>
      </c>
      <c r="B71" s="284" t="s">
        <v>544</v>
      </c>
      <c r="C71" s="229"/>
      <c r="D71" s="229"/>
      <c r="E71" s="229"/>
      <c r="F71" s="229"/>
      <c r="G71" s="229"/>
      <c r="H71" s="229"/>
    </row>
    <row r="72" spans="1:8" ht="24">
      <c r="A72" s="240" t="s">
        <v>190</v>
      </c>
      <c r="B72" s="284" t="s">
        <v>545</v>
      </c>
      <c r="C72" s="224">
        <v>100</v>
      </c>
      <c r="D72" s="224" t="s">
        <v>39</v>
      </c>
      <c r="E72" s="80">
        <v>13000</v>
      </c>
      <c r="F72" s="224" t="s">
        <v>39</v>
      </c>
      <c r="G72" s="82" t="s">
        <v>39</v>
      </c>
      <c r="H72" s="224" t="s">
        <v>39</v>
      </c>
    </row>
    <row r="73" spans="1:8" ht="21" customHeight="1" thickBot="1">
      <c r="A73" s="252" t="s">
        <v>48</v>
      </c>
      <c r="B73" s="241"/>
      <c r="C73" s="579">
        <v>100</v>
      </c>
      <c r="D73" s="579" t="s">
        <v>39</v>
      </c>
      <c r="E73" s="580">
        <v>13000</v>
      </c>
      <c r="F73" s="579" t="s">
        <v>39</v>
      </c>
      <c r="G73" s="581" t="s">
        <v>39</v>
      </c>
      <c r="H73" s="579" t="s">
        <v>39</v>
      </c>
    </row>
    <row r="74" spans="1:12" s="589" customFormat="1" ht="20.25" customHeight="1" thickTop="1">
      <c r="A74" s="586"/>
      <c r="B74" s="587" t="s">
        <v>191</v>
      </c>
      <c r="C74" s="588"/>
      <c r="D74" s="588"/>
      <c r="E74" s="588"/>
      <c r="F74" s="588"/>
      <c r="G74" s="588"/>
      <c r="H74" s="588"/>
      <c r="L74" s="590"/>
    </row>
    <row r="75" spans="1:8" ht="24.75" thickBot="1">
      <c r="A75" s="225" t="s">
        <v>315</v>
      </c>
      <c r="B75" s="230"/>
      <c r="C75" s="533">
        <v>22245400</v>
      </c>
      <c r="D75" s="510" t="s">
        <v>39</v>
      </c>
      <c r="E75" s="533">
        <v>27789924</v>
      </c>
      <c r="F75" s="529" t="s">
        <v>89</v>
      </c>
      <c r="G75" s="534">
        <v>1348463</v>
      </c>
      <c r="H75" s="510">
        <v>20</v>
      </c>
    </row>
    <row r="76" spans="1:8" ht="22.5" customHeight="1" thickTop="1">
      <c r="A76" s="591" t="s">
        <v>314</v>
      </c>
      <c r="B76" s="230">
        <v>420000</v>
      </c>
      <c r="C76" s="256"/>
      <c r="D76" s="257"/>
      <c r="E76" s="256"/>
      <c r="F76" s="257"/>
      <c r="G76" s="256"/>
      <c r="H76" s="257"/>
    </row>
    <row r="77" spans="1:8" ht="19.5" customHeight="1">
      <c r="A77" s="592" t="s">
        <v>192</v>
      </c>
      <c r="B77" s="429">
        <v>421000</v>
      </c>
      <c r="C77" s="259"/>
      <c r="D77" s="229"/>
      <c r="E77" s="228"/>
      <c r="F77" s="229"/>
      <c r="G77" s="228"/>
      <c r="H77" s="229"/>
    </row>
    <row r="78" spans="1:8" ht="24">
      <c r="A78" s="240" t="s">
        <v>193</v>
      </c>
      <c r="B78" s="282">
        <v>421001</v>
      </c>
      <c r="C78" s="259"/>
      <c r="D78" s="229"/>
      <c r="E78" s="228"/>
      <c r="F78" s="229"/>
      <c r="G78" s="228"/>
      <c r="H78" s="229"/>
    </row>
    <row r="79" spans="1:12" ht="24">
      <c r="A79" s="240" t="s">
        <v>546</v>
      </c>
      <c r="B79" s="282">
        <v>421002</v>
      </c>
      <c r="C79" s="232">
        <v>6000000</v>
      </c>
      <c r="D79" s="229" t="s">
        <v>39</v>
      </c>
      <c r="E79" s="232">
        <v>5279249</v>
      </c>
      <c r="F79" s="682" t="s">
        <v>321</v>
      </c>
      <c r="G79" s="474">
        <v>617266</v>
      </c>
      <c r="H79" s="233">
        <v>19</v>
      </c>
      <c r="L79" s="265">
        <v>1372402.87</v>
      </c>
    </row>
    <row r="80" spans="1:12" ht="24">
      <c r="A80" s="240" t="s">
        <v>547</v>
      </c>
      <c r="B80" s="282">
        <v>421004</v>
      </c>
      <c r="C80" s="80">
        <v>3205400</v>
      </c>
      <c r="D80" s="224" t="s">
        <v>39</v>
      </c>
      <c r="E80" s="80">
        <v>2019660</v>
      </c>
      <c r="F80" s="261" t="s">
        <v>808</v>
      </c>
      <c r="G80" s="239">
        <v>556320</v>
      </c>
      <c r="H80" s="261" t="s">
        <v>926</v>
      </c>
      <c r="L80" s="265">
        <v>354687.32</v>
      </c>
    </row>
    <row r="81" spans="1:12" ht="24">
      <c r="A81" s="240" t="s">
        <v>548</v>
      </c>
      <c r="B81" s="282">
        <v>421003</v>
      </c>
      <c r="C81" s="80"/>
      <c r="D81" s="224"/>
      <c r="E81" s="80"/>
      <c r="F81" s="80"/>
      <c r="G81" s="80"/>
      <c r="H81" s="80"/>
      <c r="L81" s="265"/>
    </row>
    <row r="82" spans="1:12" ht="24">
      <c r="A82" s="230" t="s">
        <v>549</v>
      </c>
      <c r="B82" s="282">
        <v>421005</v>
      </c>
      <c r="C82" s="80">
        <v>100000</v>
      </c>
      <c r="D82" s="224" t="s">
        <v>39</v>
      </c>
      <c r="E82" s="80">
        <v>109883</v>
      </c>
      <c r="F82" s="261" t="s">
        <v>808</v>
      </c>
      <c r="G82" s="239">
        <v>11513</v>
      </c>
      <c r="H82" s="261" t="s">
        <v>935</v>
      </c>
      <c r="L82" s="265">
        <v>24539.74</v>
      </c>
    </row>
    <row r="83" spans="1:12" ht="24">
      <c r="A83" s="230" t="s">
        <v>550</v>
      </c>
      <c r="B83" s="282">
        <v>421006</v>
      </c>
      <c r="C83" s="80">
        <v>1200000</v>
      </c>
      <c r="D83" s="224" t="s">
        <v>39</v>
      </c>
      <c r="E83" s="80">
        <v>654179</v>
      </c>
      <c r="F83" s="261" t="s">
        <v>814</v>
      </c>
      <c r="G83" s="239" t="s">
        <v>39</v>
      </c>
      <c r="H83" s="261" t="s">
        <v>39</v>
      </c>
      <c r="L83" s="265">
        <v>123444.66</v>
      </c>
    </row>
    <row r="84" spans="1:12" ht="24">
      <c r="A84" s="230" t="s">
        <v>551</v>
      </c>
      <c r="B84" s="282">
        <v>421007</v>
      </c>
      <c r="C84" s="80">
        <v>2500000</v>
      </c>
      <c r="D84" s="224" t="s">
        <v>39</v>
      </c>
      <c r="E84" s="80">
        <v>864960</v>
      </c>
      <c r="F84" s="261" t="s">
        <v>809</v>
      </c>
      <c r="G84" s="239" t="s">
        <v>39</v>
      </c>
      <c r="H84" s="261" t="s">
        <v>39</v>
      </c>
      <c r="L84" s="509">
        <v>176319.33</v>
      </c>
    </row>
    <row r="85" spans="1:12" ht="24">
      <c r="A85" s="230" t="s">
        <v>552</v>
      </c>
      <c r="B85" s="282">
        <v>421008</v>
      </c>
      <c r="C85" s="80"/>
      <c r="D85" s="224"/>
      <c r="E85" s="80"/>
      <c r="F85" s="80"/>
      <c r="G85" s="80"/>
      <c r="H85" s="80"/>
      <c r="L85" s="509">
        <f>SUM(L79:L84)</f>
        <v>2051393.9200000002</v>
      </c>
    </row>
    <row r="86" spans="1:8" ht="24">
      <c r="A86" s="230" t="s">
        <v>553</v>
      </c>
      <c r="B86" s="282">
        <v>421009</v>
      </c>
      <c r="C86" s="80"/>
      <c r="D86" s="224"/>
      <c r="E86" s="80"/>
      <c r="F86" s="80"/>
      <c r="G86" s="80"/>
      <c r="H86" s="80"/>
    </row>
    <row r="87" spans="1:8" ht="24">
      <c r="A87" s="230" t="s">
        <v>554</v>
      </c>
      <c r="B87" s="282">
        <v>421011</v>
      </c>
      <c r="C87" s="80"/>
      <c r="D87" s="224"/>
      <c r="E87" s="80"/>
      <c r="F87" s="80"/>
      <c r="G87" s="80"/>
      <c r="H87" s="80"/>
    </row>
    <row r="88" spans="1:8" ht="24">
      <c r="A88" s="230" t="s">
        <v>555</v>
      </c>
      <c r="B88" s="282">
        <v>421012</v>
      </c>
      <c r="C88" s="80">
        <v>50000</v>
      </c>
      <c r="D88" s="224" t="s">
        <v>39</v>
      </c>
      <c r="E88" s="80">
        <v>11729</v>
      </c>
      <c r="F88" s="261" t="s">
        <v>789</v>
      </c>
      <c r="G88" s="239" t="s">
        <v>39</v>
      </c>
      <c r="H88" s="261" t="s">
        <v>39</v>
      </c>
    </row>
    <row r="89" spans="1:8" ht="24">
      <c r="A89" s="230" t="s">
        <v>556</v>
      </c>
      <c r="B89" s="282">
        <v>421013</v>
      </c>
      <c r="C89" s="80">
        <v>350000</v>
      </c>
      <c r="D89" s="224" t="s">
        <v>39</v>
      </c>
      <c r="E89" s="80">
        <v>248668</v>
      </c>
      <c r="F89" s="261" t="s">
        <v>100</v>
      </c>
      <c r="G89" s="239">
        <v>69067</v>
      </c>
      <c r="H89" s="261" t="s">
        <v>813</v>
      </c>
    </row>
    <row r="90" spans="1:8" ht="24">
      <c r="A90" s="230" t="s">
        <v>557</v>
      </c>
      <c r="B90" s="282">
        <v>421014</v>
      </c>
      <c r="C90" s="80"/>
      <c r="D90" s="224"/>
      <c r="E90" s="80"/>
      <c r="F90" s="80"/>
      <c r="G90" s="80"/>
      <c r="H90" s="80"/>
    </row>
    <row r="91" spans="1:8" ht="24">
      <c r="A91" s="230" t="s">
        <v>558</v>
      </c>
      <c r="B91" s="282">
        <v>421015</v>
      </c>
      <c r="C91" s="80">
        <v>650000</v>
      </c>
      <c r="D91" s="224" t="s">
        <v>39</v>
      </c>
      <c r="E91" s="80">
        <v>371626</v>
      </c>
      <c r="F91" s="80" t="s">
        <v>39</v>
      </c>
      <c r="G91" s="239">
        <v>79296</v>
      </c>
      <c r="H91" s="80" t="s">
        <v>39</v>
      </c>
    </row>
    <row r="92" spans="1:8" ht="24">
      <c r="A92" s="230" t="s">
        <v>559</v>
      </c>
      <c r="B92" s="282">
        <v>421016</v>
      </c>
      <c r="C92" s="80"/>
      <c r="D92" s="224"/>
      <c r="E92" s="80"/>
      <c r="F92" s="80"/>
      <c r="G92" s="80"/>
      <c r="H92" s="80"/>
    </row>
    <row r="93" spans="1:8" ht="24">
      <c r="A93" s="230" t="s">
        <v>560</v>
      </c>
      <c r="B93" s="282">
        <v>1015</v>
      </c>
      <c r="C93" s="80"/>
      <c r="D93" s="224"/>
      <c r="E93" s="80"/>
      <c r="F93" s="80"/>
      <c r="G93" s="80"/>
      <c r="H93" s="80"/>
    </row>
    <row r="94" spans="1:8" ht="24">
      <c r="A94" s="230" t="s">
        <v>561</v>
      </c>
      <c r="B94" s="282">
        <v>421017</v>
      </c>
      <c r="C94" s="80"/>
      <c r="D94" s="224"/>
      <c r="E94" s="80"/>
      <c r="F94" s="80"/>
      <c r="G94" s="80"/>
      <c r="H94" s="80"/>
    </row>
    <row r="95" spans="1:8" ht="24">
      <c r="A95" s="230" t="s">
        <v>562</v>
      </c>
      <c r="B95" s="282">
        <v>421018</v>
      </c>
      <c r="C95" s="80"/>
      <c r="D95" s="224"/>
      <c r="E95" s="80"/>
      <c r="F95" s="80"/>
      <c r="G95" s="80"/>
      <c r="H95" s="80"/>
    </row>
    <row r="96" spans="1:8" ht="24.75" thickBot="1">
      <c r="A96" s="236" t="s">
        <v>48</v>
      </c>
      <c r="B96" s="241"/>
      <c r="C96" s="160">
        <v>14055400</v>
      </c>
      <c r="D96" s="528" t="s">
        <v>39</v>
      </c>
      <c r="E96" s="160">
        <v>9559956</v>
      </c>
      <c r="F96" s="527" t="s">
        <v>89</v>
      </c>
      <c r="G96" s="160">
        <v>1333463</v>
      </c>
      <c r="H96" s="160">
        <v>20</v>
      </c>
    </row>
    <row r="97" spans="1:8" ht="24.75" thickTop="1">
      <c r="A97" s="227" t="s">
        <v>194</v>
      </c>
      <c r="B97" s="240">
        <v>430000</v>
      </c>
      <c r="C97" s="229"/>
      <c r="D97" s="229"/>
      <c r="E97" s="229"/>
      <c r="F97" s="229"/>
      <c r="G97" s="229"/>
      <c r="H97" s="229"/>
    </row>
    <row r="98" spans="1:8" ht="20.25" customHeight="1">
      <c r="A98" s="227" t="s">
        <v>195</v>
      </c>
      <c r="B98" s="282">
        <v>431000</v>
      </c>
      <c r="C98" s="224"/>
      <c r="D98" s="224"/>
      <c r="E98" s="224"/>
      <c r="F98" s="224"/>
      <c r="G98" s="224"/>
      <c r="H98" s="224"/>
    </row>
    <row r="99" spans="1:8" ht="24">
      <c r="A99" s="230" t="s">
        <v>196</v>
      </c>
      <c r="B99" s="282">
        <v>431001</v>
      </c>
      <c r="C99" s="80">
        <v>8190000</v>
      </c>
      <c r="D99" s="224" t="s">
        <v>39</v>
      </c>
      <c r="E99" s="80">
        <v>9039958</v>
      </c>
      <c r="F99" s="224" t="s">
        <v>39</v>
      </c>
      <c r="G99" s="239" t="s">
        <v>39</v>
      </c>
      <c r="H99" s="224" t="s">
        <v>39</v>
      </c>
    </row>
    <row r="100" spans="1:8" ht="24">
      <c r="A100" s="230" t="s">
        <v>197</v>
      </c>
      <c r="B100" s="282">
        <v>2002</v>
      </c>
      <c r="C100" s="80"/>
      <c r="D100" s="224"/>
      <c r="E100" s="80"/>
      <c r="F100" s="238"/>
      <c r="G100" s="239"/>
      <c r="H100" s="238"/>
    </row>
    <row r="101" spans="1:8" ht="24">
      <c r="A101" s="230" t="s">
        <v>198</v>
      </c>
      <c r="B101" s="282">
        <v>2003</v>
      </c>
      <c r="C101" s="80"/>
      <c r="D101" s="224"/>
      <c r="E101" s="80"/>
      <c r="F101" s="224"/>
      <c r="G101" s="239"/>
      <c r="H101" s="224"/>
    </row>
    <row r="102" spans="1:8" ht="20.25" customHeight="1" thickBot="1">
      <c r="A102" s="236" t="s">
        <v>48</v>
      </c>
      <c r="B102" s="241"/>
      <c r="C102" s="580">
        <v>8190000</v>
      </c>
      <c r="D102" s="579" t="s">
        <v>39</v>
      </c>
      <c r="E102" s="580">
        <v>9039958</v>
      </c>
      <c r="F102" s="594" t="s">
        <v>39</v>
      </c>
      <c r="G102" s="595" t="s">
        <v>39</v>
      </c>
      <c r="H102" s="594" t="s">
        <v>39</v>
      </c>
    </row>
    <row r="103" spans="1:8" ht="22.5" customHeight="1" thickTop="1">
      <c r="A103" s="577" t="s">
        <v>199</v>
      </c>
      <c r="B103" s="240">
        <v>440000</v>
      </c>
      <c r="C103" s="229"/>
      <c r="D103" s="229"/>
      <c r="E103" s="229"/>
      <c r="F103" s="229"/>
      <c r="G103" s="229"/>
      <c r="H103" s="229"/>
    </row>
    <row r="104" spans="1:8" ht="20.25" customHeight="1">
      <c r="A104" s="227" t="s">
        <v>200</v>
      </c>
      <c r="B104" s="282">
        <v>441000</v>
      </c>
      <c r="C104" s="224"/>
      <c r="D104" s="224"/>
      <c r="E104" s="80"/>
      <c r="F104" s="238"/>
      <c r="G104" s="82"/>
      <c r="H104" s="238"/>
    </row>
    <row r="105" spans="1:8" ht="24">
      <c r="A105" s="230" t="s">
        <v>201</v>
      </c>
      <c r="B105" s="282">
        <v>441001</v>
      </c>
      <c r="C105" s="224"/>
      <c r="D105" s="224"/>
      <c r="E105" s="80">
        <v>770010</v>
      </c>
      <c r="F105" s="224" t="s">
        <v>39</v>
      </c>
      <c r="G105" s="239">
        <v>15000</v>
      </c>
      <c r="H105" s="224" t="s">
        <v>39</v>
      </c>
    </row>
    <row r="106" spans="1:8" ht="24">
      <c r="A106" s="230" t="s">
        <v>563</v>
      </c>
      <c r="B106" s="282">
        <v>441002</v>
      </c>
      <c r="C106" s="224"/>
      <c r="D106" s="224"/>
      <c r="E106" s="80">
        <v>8420000</v>
      </c>
      <c r="F106" s="224" t="s">
        <v>39</v>
      </c>
      <c r="G106" s="239" t="s">
        <v>39</v>
      </c>
      <c r="H106" s="224" t="s">
        <v>39</v>
      </c>
    </row>
    <row r="107" spans="1:8" ht="18.75" customHeight="1">
      <c r="A107" s="230" t="s">
        <v>618</v>
      </c>
      <c r="B107" s="282"/>
      <c r="C107" s="224"/>
      <c r="D107" s="224"/>
      <c r="E107" s="80"/>
      <c r="F107" s="224"/>
      <c r="G107" s="239"/>
      <c r="H107" s="238"/>
    </row>
    <row r="108" spans="1:8" ht="21" customHeight="1" thickBot="1">
      <c r="A108" s="578" t="s">
        <v>48</v>
      </c>
      <c r="B108" s="593"/>
      <c r="C108" s="579"/>
      <c r="D108" s="579"/>
      <c r="E108" s="580">
        <v>9190010</v>
      </c>
      <c r="F108" s="594" t="s">
        <v>39</v>
      </c>
      <c r="G108" s="595">
        <v>15000</v>
      </c>
      <c r="H108" s="594" t="s">
        <v>39</v>
      </c>
    </row>
    <row r="109" ht="22.5" thickTop="1">
      <c r="G109" s="156" t="s">
        <v>779</v>
      </c>
    </row>
    <row r="110" spans="1:8" ht="19.5" customHeight="1">
      <c r="A110" s="253"/>
      <c r="B110" s="587" t="s">
        <v>191</v>
      </c>
      <c r="C110" s="218"/>
      <c r="D110" s="218"/>
      <c r="E110" s="218"/>
      <c r="F110" s="218"/>
      <c r="G110" s="218"/>
      <c r="H110" s="218"/>
    </row>
    <row r="111" spans="1:8" ht="24">
      <c r="A111" s="225" t="s">
        <v>315</v>
      </c>
      <c r="B111" s="230"/>
      <c r="C111" s="254">
        <v>20117800</v>
      </c>
      <c r="D111" s="221"/>
      <c r="E111" s="254">
        <v>7675747</v>
      </c>
      <c r="F111" s="255" t="s">
        <v>623</v>
      </c>
      <c r="G111" s="254">
        <v>2202225</v>
      </c>
      <c r="H111" s="221">
        <v>40</v>
      </c>
    </row>
    <row r="112" spans="1:8" ht="24">
      <c r="A112" s="225" t="s">
        <v>314</v>
      </c>
      <c r="B112" s="230">
        <v>420000</v>
      </c>
      <c r="C112" s="256"/>
      <c r="D112" s="257"/>
      <c r="E112" s="256"/>
      <c r="F112" s="257"/>
      <c r="G112" s="256"/>
      <c r="H112" s="257"/>
    </row>
    <row r="113" spans="1:8" ht="24">
      <c r="A113" s="258" t="s">
        <v>192</v>
      </c>
      <c r="B113" s="429">
        <v>421000</v>
      </c>
      <c r="C113" s="259"/>
      <c r="D113" s="229"/>
      <c r="E113" s="228"/>
      <c r="F113" s="229"/>
      <c r="G113" s="228"/>
      <c r="H113" s="229"/>
    </row>
    <row r="114" spans="1:8" ht="24">
      <c r="A114" s="240" t="s">
        <v>193</v>
      </c>
      <c r="B114" s="282">
        <v>421001</v>
      </c>
      <c r="C114" s="259"/>
      <c r="D114" s="229"/>
      <c r="E114" s="228"/>
      <c r="F114" s="229"/>
      <c r="G114" s="228"/>
      <c r="H114" s="229"/>
    </row>
    <row r="115" spans="1:8" ht="24">
      <c r="A115" s="240" t="s">
        <v>546</v>
      </c>
      <c r="B115" s="282">
        <v>421002</v>
      </c>
      <c r="C115" s="232">
        <v>5600000</v>
      </c>
      <c r="D115" s="229" t="s">
        <v>39</v>
      </c>
      <c r="E115" s="232">
        <v>459389</v>
      </c>
      <c r="F115" s="229">
        <v>27</v>
      </c>
      <c r="G115" s="474">
        <v>459389</v>
      </c>
      <c r="H115" s="233">
        <v>27</v>
      </c>
    </row>
    <row r="116" spans="1:8" ht="24">
      <c r="A116" s="240" t="s">
        <v>547</v>
      </c>
      <c r="B116" s="282">
        <v>421004</v>
      </c>
      <c r="C116" s="80">
        <v>2400000</v>
      </c>
      <c r="D116" s="224" t="s">
        <v>39</v>
      </c>
      <c r="E116" s="80">
        <v>874652</v>
      </c>
      <c r="F116" s="80">
        <v>77</v>
      </c>
      <c r="G116" s="239">
        <v>296281</v>
      </c>
      <c r="H116" s="261" t="s">
        <v>324</v>
      </c>
    </row>
    <row r="117" spans="1:8" ht="24">
      <c r="A117" s="240" t="s">
        <v>548</v>
      </c>
      <c r="B117" s="282">
        <v>421003</v>
      </c>
      <c r="C117" s="80"/>
      <c r="D117" s="224"/>
      <c r="E117" s="80"/>
      <c r="F117" s="80"/>
      <c r="G117" s="80"/>
      <c r="H117" s="80"/>
    </row>
    <row r="118" spans="1:8" ht="24">
      <c r="A118" s="230" t="s">
        <v>549</v>
      </c>
      <c r="B118" s="282">
        <v>421005</v>
      </c>
      <c r="C118" s="80">
        <v>30000</v>
      </c>
      <c r="D118" s="224" t="s">
        <v>39</v>
      </c>
      <c r="E118" s="80">
        <v>90390</v>
      </c>
      <c r="F118" s="261" t="s">
        <v>108</v>
      </c>
      <c r="G118" s="239" t="s">
        <v>39</v>
      </c>
      <c r="H118" s="261" t="s">
        <v>39</v>
      </c>
    </row>
    <row r="119" spans="1:8" ht="24">
      <c r="A119" s="230" t="s">
        <v>550</v>
      </c>
      <c r="B119" s="282">
        <v>421006</v>
      </c>
      <c r="C119" s="80">
        <v>900000</v>
      </c>
      <c r="D119" s="224" t="s">
        <v>39</v>
      </c>
      <c r="E119" s="80">
        <v>361510</v>
      </c>
      <c r="F119" s="261" t="s">
        <v>321</v>
      </c>
      <c r="G119" s="239">
        <v>110070</v>
      </c>
      <c r="H119" s="261" t="s">
        <v>622</v>
      </c>
    </row>
    <row r="120" spans="1:8" ht="24">
      <c r="A120" s="230" t="s">
        <v>551</v>
      </c>
      <c r="B120" s="282">
        <v>421007</v>
      </c>
      <c r="C120" s="80">
        <v>2500000</v>
      </c>
      <c r="D120" s="224" t="s">
        <v>39</v>
      </c>
      <c r="E120" s="80">
        <v>549959</v>
      </c>
      <c r="F120" s="261" t="s">
        <v>91</v>
      </c>
      <c r="G120" s="239">
        <v>118983</v>
      </c>
      <c r="H120" s="261" t="s">
        <v>361</v>
      </c>
    </row>
    <row r="121" spans="1:8" ht="24">
      <c r="A121" s="230" t="s">
        <v>552</v>
      </c>
      <c r="B121" s="282">
        <v>421008</v>
      </c>
      <c r="C121" s="80"/>
      <c r="D121" s="224"/>
      <c r="E121" s="80"/>
      <c r="F121" s="80"/>
      <c r="G121" s="80"/>
      <c r="H121" s="80"/>
    </row>
    <row r="122" spans="1:8" ht="24">
      <c r="A122" s="230" t="s">
        <v>553</v>
      </c>
      <c r="B122" s="282">
        <v>421009</v>
      </c>
      <c r="C122" s="80"/>
      <c r="D122" s="224"/>
      <c r="E122" s="80"/>
      <c r="F122" s="80"/>
      <c r="G122" s="80"/>
      <c r="H122" s="80"/>
    </row>
    <row r="123" spans="1:8" ht="24">
      <c r="A123" s="230" t="s">
        <v>554</v>
      </c>
      <c r="B123" s="282">
        <v>421011</v>
      </c>
      <c r="C123" s="80"/>
      <c r="D123" s="224"/>
      <c r="E123" s="80"/>
      <c r="F123" s="80"/>
      <c r="G123" s="80"/>
      <c r="H123" s="80"/>
    </row>
    <row r="124" spans="1:8" ht="24">
      <c r="A124" s="230" t="s">
        <v>555</v>
      </c>
      <c r="B124" s="282">
        <v>421012</v>
      </c>
      <c r="C124" s="80">
        <v>30000</v>
      </c>
      <c r="D124" s="224" t="s">
        <v>39</v>
      </c>
      <c r="E124" s="80">
        <v>10835</v>
      </c>
      <c r="F124" s="261" t="s">
        <v>616</v>
      </c>
      <c r="G124" s="239">
        <v>10835</v>
      </c>
      <c r="H124" s="261" t="s">
        <v>616</v>
      </c>
    </row>
    <row r="125" spans="1:8" ht="24">
      <c r="A125" s="230" t="s">
        <v>556</v>
      </c>
      <c r="B125" s="282">
        <v>421013</v>
      </c>
      <c r="C125" s="80">
        <v>157800</v>
      </c>
      <c r="D125" s="224" t="s">
        <v>39</v>
      </c>
      <c r="E125" s="80">
        <v>101672</v>
      </c>
      <c r="F125" s="80">
        <v>82</v>
      </c>
      <c r="G125" s="239" t="s">
        <v>39</v>
      </c>
      <c r="H125" s="261" t="s">
        <v>39</v>
      </c>
    </row>
    <row r="126" spans="1:8" ht="24">
      <c r="A126" s="230" t="s">
        <v>557</v>
      </c>
      <c r="B126" s="282">
        <v>421014</v>
      </c>
      <c r="C126" s="80"/>
      <c r="D126" s="224"/>
      <c r="E126" s="80"/>
      <c r="F126" s="80"/>
      <c r="G126" s="80"/>
      <c r="H126" s="80"/>
    </row>
    <row r="127" spans="1:8" ht="24">
      <c r="A127" s="230" t="s">
        <v>558</v>
      </c>
      <c r="B127" s="282">
        <v>421015</v>
      </c>
      <c r="C127" s="80">
        <v>500000</v>
      </c>
      <c r="D127" s="224" t="s">
        <v>39</v>
      </c>
      <c r="E127" s="80">
        <v>176736</v>
      </c>
      <c r="F127" s="80" t="s">
        <v>39</v>
      </c>
      <c r="G127" s="239">
        <v>69904</v>
      </c>
      <c r="H127" s="80" t="s">
        <v>39</v>
      </c>
    </row>
    <row r="128" spans="1:8" ht="24">
      <c r="A128" s="230" t="s">
        <v>559</v>
      </c>
      <c r="B128" s="282">
        <v>421016</v>
      </c>
      <c r="C128" s="80"/>
      <c r="D128" s="224"/>
      <c r="E128" s="80"/>
      <c r="F128" s="80"/>
      <c r="G128" s="80"/>
      <c r="H128" s="80"/>
    </row>
    <row r="129" spans="1:8" ht="24">
      <c r="A129" s="230" t="s">
        <v>560</v>
      </c>
      <c r="B129" s="282">
        <v>1015</v>
      </c>
      <c r="C129" s="80"/>
      <c r="D129" s="224"/>
      <c r="E129" s="80"/>
      <c r="F129" s="80"/>
      <c r="G129" s="80"/>
      <c r="H129" s="80"/>
    </row>
    <row r="130" spans="1:8" ht="24">
      <c r="A130" s="230" t="s">
        <v>561</v>
      </c>
      <c r="B130" s="282">
        <v>421017</v>
      </c>
      <c r="C130" s="80"/>
      <c r="D130" s="224"/>
      <c r="E130" s="80"/>
      <c r="F130" s="80"/>
      <c r="G130" s="80"/>
      <c r="H130" s="80"/>
    </row>
    <row r="131" spans="1:8" ht="24">
      <c r="A131" s="230" t="s">
        <v>562</v>
      </c>
      <c r="B131" s="282">
        <v>421018</v>
      </c>
      <c r="C131" s="80"/>
      <c r="D131" s="224"/>
      <c r="E131" s="80"/>
      <c r="F131" s="80"/>
      <c r="G131" s="80"/>
      <c r="H131" s="80"/>
    </row>
    <row r="132" spans="1:8" ht="24">
      <c r="A132" s="230" t="s">
        <v>621</v>
      </c>
      <c r="B132" s="282"/>
      <c r="C132" s="80"/>
      <c r="D132" s="224"/>
      <c r="E132" s="82" t="s">
        <v>39</v>
      </c>
      <c r="F132" s="80" t="s">
        <v>39</v>
      </c>
      <c r="G132" s="82" t="s">
        <v>39</v>
      </c>
      <c r="H132" s="80" t="s">
        <v>39</v>
      </c>
    </row>
    <row r="133" spans="1:8" ht="21" customHeight="1">
      <c r="A133" s="236" t="s">
        <v>48</v>
      </c>
      <c r="B133" s="241"/>
      <c r="C133" s="166">
        <v>12117800</v>
      </c>
      <c r="D133" s="220" t="s">
        <v>39</v>
      </c>
      <c r="E133" s="166">
        <v>2625146</v>
      </c>
      <c r="F133" s="262" t="s">
        <v>623</v>
      </c>
      <c r="G133" s="166">
        <v>1065464</v>
      </c>
      <c r="H133" s="166">
        <v>40</v>
      </c>
    </row>
    <row r="134" spans="1:8" ht="24">
      <c r="A134" s="227" t="s">
        <v>194</v>
      </c>
      <c r="B134" s="240">
        <v>430000</v>
      </c>
      <c r="C134" s="224"/>
      <c r="D134" s="224"/>
      <c r="E134" s="224"/>
      <c r="F134" s="224"/>
      <c r="G134" s="224"/>
      <c r="H134" s="224"/>
    </row>
    <row r="135" spans="1:8" ht="21" customHeight="1">
      <c r="A135" s="227" t="s">
        <v>195</v>
      </c>
      <c r="B135" s="282">
        <v>431000</v>
      </c>
      <c r="C135" s="224"/>
      <c r="D135" s="224"/>
      <c r="E135" s="224"/>
      <c r="F135" s="224"/>
      <c r="G135" s="224"/>
      <c r="H135" s="224"/>
    </row>
    <row r="136" spans="1:8" ht="24">
      <c r="A136" s="230" t="s">
        <v>196</v>
      </c>
      <c r="B136" s="282">
        <v>431001</v>
      </c>
      <c r="C136" s="80">
        <v>8000000</v>
      </c>
      <c r="D136" s="224" t="s">
        <v>39</v>
      </c>
      <c r="E136" s="80">
        <v>2352640</v>
      </c>
      <c r="F136" s="224" t="s">
        <v>39</v>
      </c>
      <c r="G136" s="239" t="s">
        <v>39</v>
      </c>
      <c r="H136" s="224" t="s">
        <v>39</v>
      </c>
    </row>
    <row r="137" spans="1:8" ht="18.75" customHeight="1">
      <c r="A137" s="230" t="s">
        <v>197</v>
      </c>
      <c r="B137" s="282">
        <v>2002</v>
      </c>
      <c r="C137" s="80"/>
      <c r="D137" s="224"/>
      <c r="E137" s="80"/>
      <c r="F137" s="238"/>
      <c r="G137" s="239"/>
      <c r="H137" s="238"/>
    </row>
    <row r="138" spans="1:8" ht="24">
      <c r="A138" s="230" t="s">
        <v>198</v>
      </c>
      <c r="B138" s="282">
        <v>2003</v>
      </c>
      <c r="C138" s="80"/>
      <c r="D138" s="224"/>
      <c r="E138" s="80"/>
      <c r="F138" s="224"/>
      <c r="G138" s="239"/>
      <c r="H138" s="224"/>
    </row>
    <row r="139" spans="1:8" ht="21" customHeight="1">
      <c r="A139" s="236" t="s">
        <v>48</v>
      </c>
      <c r="B139" s="241"/>
      <c r="C139" s="166">
        <v>8000000</v>
      </c>
      <c r="D139" s="220" t="s">
        <v>39</v>
      </c>
      <c r="E139" s="166">
        <v>2352640</v>
      </c>
      <c r="F139" s="247" t="s">
        <v>39</v>
      </c>
      <c r="G139" s="237" t="s">
        <v>39</v>
      </c>
      <c r="H139" s="247" t="s">
        <v>39</v>
      </c>
    </row>
    <row r="140" spans="1:8" ht="24">
      <c r="A140" s="227" t="s">
        <v>199</v>
      </c>
      <c r="B140" s="240">
        <v>440000</v>
      </c>
      <c r="C140" s="224"/>
      <c r="D140" s="224"/>
      <c r="E140" s="224"/>
      <c r="F140" s="224"/>
      <c r="G140" s="224"/>
      <c r="H140" s="224"/>
    </row>
    <row r="141" spans="1:8" ht="21" customHeight="1">
      <c r="A141" s="227" t="s">
        <v>200</v>
      </c>
      <c r="B141" s="282">
        <v>441000</v>
      </c>
      <c r="C141" s="224"/>
      <c r="D141" s="224"/>
      <c r="E141" s="80"/>
      <c r="F141" s="238"/>
      <c r="G141" s="82"/>
      <c r="H141" s="238"/>
    </row>
    <row r="142" spans="1:8" ht="21.75" customHeight="1">
      <c r="A142" s="230" t="s">
        <v>201</v>
      </c>
      <c r="B142" s="282">
        <v>441001</v>
      </c>
      <c r="C142" s="224"/>
      <c r="D142" s="224"/>
      <c r="E142" s="80">
        <v>285861</v>
      </c>
      <c r="F142" s="224"/>
      <c r="G142" s="239">
        <v>285861</v>
      </c>
      <c r="H142" s="224"/>
    </row>
    <row r="143" spans="1:8" ht="24">
      <c r="A143" s="230" t="s">
        <v>563</v>
      </c>
      <c r="B143" s="282">
        <v>441002</v>
      </c>
      <c r="C143" s="224"/>
      <c r="D143" s="224"/>
      <c r="E143" s="80">
        <v>2402100</v>
      </c>
      <c r="F143" s="224" t="s">
        <v>39</v>
      </c>
      <c r="G143" s="239">
        <v>840900</v>
      </c>
      <c r="H143" s="224" t="s">
        <v>39</v>
      </c>
    </row>
    <row r="144" spans="1:8" ht="24">
      <c r="A144" s="230" t="s">
        <v>618</v>
      </c>
      <c r="B144" s="282"/>
      <c r="C144" s="224"/>
      <c r="D144" s="224"/>
      <c r="E144" s="80">
        <v>10000</v>
      </c>
      <c r="F144" s="224"/>
      <c r="G144" s="82">
        <v>10000</v>
      </c>
      <c r="H144" s="238" t="s">
        <v>39</v>
      </c>
    </row>
    <row r="145" spans="1:8" ht="20.25" customHeight="1">
      <c r="A145" s="236" t="s">
        <v>48</v>
      </c>
      <c r="B145" s="241"/>
      <c r="C145" s="220"/>
      <c r="D145" s="220"/>
      <c r="E145" s="166">
        <v>2697961</v>
      </c>
      <c r="F145" s="247" t="s">
        <v>39</v>
      </c>
      <c r="G145" s="250">
        <v>1136761</v>
      </c>
      <c r="H145" s="247" t="s">
        <v>39</v>
      </c>
    </row>
    <row r="149" spans="1:8" ht="24">
      <c r="A149" s="94"/>
      <c r="B149" s="94"/>
      <c r="C149" s="94"/>
      <c r="D149" s="94"/>
      <c r="E149" s="217"/>
      <c r="F149" s="94"/>
      <c r="G149" s="217"/>
      <c r="H149" s="94"/>
    </row>
    <row r="150" spans="1:8" ht="24">
      <c r="A150" s="94"/>
      <c r="B150" s="94"/>
      <c r="C150" s="94"/>
      <c r="D150" s="94"/>
      <c r="E150" s="217"/>
      <c r="F150" s="94"/>
      <c r="G150" s="217" t="s">
        <v>141</v>
      </c>
      <c r="H150" s="94"/>
    </row>
    <row r="151" spans="1:8" ht="24">
      <c r="A151" s="94"/>
      <c r="B151" s="94"/>
      <c r="C151" s="94"/>
      <c r="D151" s="94"/>
      <c r="E151" s="217"/>
      <c r="F151" s="94"/>
      <c r="G151" s="217"/>
      <c r="H151" s="94"/>
    </row>
    <row r="152" spans="1:8" ht="24">
      <c r="A152" s="752" t="s">
        <v>341</v>
      </c>
      <c r="B152" s="752"/>
      <c r="C152" s="752"/>
      <c r="D152" s="752"/>
      <c r="E152" s="752"/>
      <c r="F152" s="752"/>
      <c r="G152" s="752"/>
      <c r="H152" s="752"/>
    </row>
    <row r="153" spans="1:8" ht="24">
      <c r="A153" s="752" t="s">
        <v>810</v>
      </c>
      <c r="B153" s="752"/>
      <c r="C153" s="752"/>
      <c r="D153" s="752"/>
      <c r="E153" s="752"/>
      <c r="F153" s="752"/>
      <c r="G153" s="752"/>
      <c r="H153" s="752"/>
    </row>
    <row r="154" spans="1:8" ht="24">
      <c r="A154" s="753" t="s">
        <v>811</v>
      </c>
      <c r="B154" s="753"/>
      <c r="C154" s="753"/>
      <c r="D154" s="753"/>
      <c r="E154" s="753"/>
      <c r="F154" s="753"/>
      <c r="G154" s="753"/>
      <c r="H154" s="753"/>
    </row>
    <row r="155" spans="1:8" ht="24">
      <c r="A155" s="219" t="s">
        <v>142</v>
      </c>
      <c r="B155" s="220" t="s">
        <v>12</v>
      </c>
      <c r="C155" s="221" t="s">
        <v>76</v>
      </c>
      <c r="D155" s="222"/>
      <c r="E155" s="221" t="s">
        <v>143</v>
      </c>
      <c r="F155" s="223"/>
      <c r="G155" s="221" t="s">
        <v>144</v>
      </c>
      <c r="H155" s="224"/>
    </row>
    <row r="156" spans="1:8" ht="24">
      <c r="A156" s="225" t="s">
        <v>145</v>
      </c>
      <c r="B156" s="226"/>
      <c r="C156" s="552">
        <v>462300</v>
      </c>
      <c r="D156" s="553" t="s">
        <v>39</v>
      </c>
      <c r="E156" s="554">
        <v>965436</v>
      </c>
      <c r="F156" s="553">
        <v>44</v>
      </c>
      <c r="G156" s="554">
        <v>147951</v>
      </c>
      <c r="H156" s="555" t="s">
        <v>762</v>
      </c>
    </row>
    <row r="157" spans="1:8" ht="24">
      <c r="A157" s="227" t="s">
        <v>146</v>
      </c>
      <c r="B157" s="426" t="s">
        <v>490</v>
      </c>
      <c r="C157" s="228"/>
      <c r="D157" s="229"/>
      <c r="E157" s="218"/>
      <c r="F157" s="229"/>
      <c r="G157" s="218"/>
      <c r="H157" s="229"/>
    </row>
    <row r="158" spans="1:8" ht="24">
      <c r="A158" s="230" t="s">
        <v>147</v>
      </c>
      <c r="B158" s="284" t="s">
        <v>491</v>
      </c>
      <c r="C158" s="232">
        <v>30000</v>
      </c>
      <c r="D158" s="229" t="s">
        <v>39</v>
      </c>
      <c r="E158" s="232">
        <v>37672</v>
      </c>
      <c r="F158" s="233">
        <v>50</v>
      </c>
      <c r="G158" s="234" t="s">
        <v>39</v>
      </c>
      <c r="H158" s="233" t="s">
        <v>39</v>
      </c>
    </row>
    <row r="159" spans="1:8" ht="24">
      <c r="A159" s="230" t="s">
        <v>148</v>
      </c>
      <c r="B159" s="284" t="s">
        <v>492</v>
      </c>
      <c r="C159" s="80">
        <v>70000</v>
      </c>
      <c r="D159" s="224" t="s">
        <v>39</v>
      </c>
      <c r="E159" s="80">
        <v>70970</v>
      </c>
      <c r="F159" s="235" t="s">
        <v>769</v>
      </c>
      <c r="G159" s="82" t="s">
        <v>39</v>
      </c>
      <c r="H159" s="235" t="s">
        <v>39</v>
      </c>
    </row>
    <row r="160" spans="1:8" ht="24">
      <c r="A160" s="230" t="s">
        <v>149</v>
      </c>
      <c r="B160" s="284" t="s">
        <v>493</v>
      </c>
      <c r="C160" s="80">
        <v>5000</v>
      </c>
      <c r="D160" s="224" t="s">
        <v>39</v>
      </c>
      <c r="E160" s="82">
        <v>6652</v>
      </c>
      <c r="F160" s="224" t="s">
        <v>39</v>
      </c>
      <c r="G160" s="82" t="s">
        <v>39</v>
      </c>
      <c r="H160" s="224" t="s">
        <v>39</v>
      </c>
    </row>
    <row r="161" spans="1:8" ht="24">
      <c r="A161" s="230" t="s">
        <v>150</v>
      </c>
      <c r="B161" s="284" t="s">
        <v>494</v>
      </c>
      <c r="C161" s="224"/>
      <c r="D161" s="224"/>
      <c r="E161" s="224"/>
      <c r="F161" s="224"/>
      <c r="G161" s="224"/>
      <c r="H161" s="224"/>
    </row>
    <row r="162" spans="1:8" ht="24">
      <c r="A162" s="230" t="s">
        <v>151</v>
      </c>
      <c r="B162" s="284" t="s">
        <v>495</v>
      </c>
      <c r="C162" s="224"/>
      <c r="D162" s="224"/>
      <c r="E162" s="224"/>
      <c r="F162" s="224"/>
      <c r="G162" s="224"/>
      <c r="H162" s="224"/>
    </row>
    <row r="163" spans="1:8" ht="24">
      <c r="A163" s="230" t="s">
        <v>152</v>
      </c>
      <c r="B163" s="284" t="s">
        <v>496</v>
      </c>
      <c r="C163" s="309" t="s">
        <v>340</v>
      </c>
      <c r="D163" s="476"/>
      <c r="E163" s="476"/>
      <c r="F163" s="476"/>
      <c r="G163" s="476"/>
      <c r="H163" s="476"/>
    </row>
    <row r="164" spans="1:8" ht="24.75" thickBot="1">
      <c r="A164" s="236" t="s">
        <v>48</v>
      </c>
      <c r="B164" s="229"/>
      <c r="C164" s="485">
        <v>105000</v>
      </c>
      <c r="D164" s="486" t="s">
        <v>39</v>
      </c>
      <c r="E164" s="556">
        <v>115294</v>
      </c>
      <c r="F164" s="557" t="s">
        <v>777</v>
      </c>
      <c r="G164" s="526" t="s">
        <v>39</v>
      </c>
      <c r="H164" s="529"/>
    </row>
    <row r="165" spans="1:8" ht="24.75" thickTop="1">
      <c r="A165" s="227" t="s">
        <v>153</v>
      </c>
      <c r="B165" s="284" t="s">
        <v>497</v>
      </c>
      <c r="C165" s="166"/>
      <c r="D165" s="224"/>
      <c r="E165" s="229"/>
      <c r="F165" s="229"/>
      <c r="G165" s="229"/>
      <c r="H165" s="229"/>
    </row>
    <row r="166" spans="1:8" ht="24">
      <c r="A166" s="230" t="s">
        <v>154</v>
      </c>
      <c r="B166" s="284" t="s">
        <v>498</v>
      </c>
      <c r="C166" s="224"/>
      <c r="D166" s="224"/>
      <c r="E166" s="224"/>
      <c r="F166" s="224"/>
      <c r="G166" s="224"/>
      <c r="H166" s="224"/>
    </row>
    <row r="167" spans="1:8" ht="24">
      <c r="A167" s="230" t="s">
        <v>155</v>
      </c>
      <c r="B167" s="284" t="s">
        <v>499</v>
      </c>
      <c r="C167" s="224"/>
      <c r="D167" s="224"/>
      <c r="E167" s="224"/>
      <c r="F167" s="224"/>
      <c r="G167" s="224"/>
      <c r="H167" s="224"/>
    </row>
    <row r="168" spans="1:8" ht="24">
      <c r="A168" s="230" t="s">
        <v>156</v>
      </c>
      <c r="B168" s="284" t="s">
        <v>500</v>
      </c>
      <c r="C168" s="224"/>
      <c r="D168" s="224"/>
      <c r="E168" s="224"/>
      <c r="F168" s="224"/>
      <c r="G168" s="238"/>
      <c r="H168" s="224"/>
    </row>
    <row r="169" spans="1:8" ht="24">
      <c r="A169" s="230" t="s">
        <v>157</v>
      </c>
      <c r="B169" s="284" t="s">
        <v>501</v>
      </c>
      <c r="C169" s="224"/>
      <c r="D169" s="224"/>
      <c r="E169" s="293"/>
      <c r="F169" s="224"/>
      <c r="G169" s="224"/>
      <c r="H169" s="224"/>
    </row>
    <row r="170" spans="1:8" ht="24">
      <c r="A170" s="230" t="s">
        <v>158</v>
      </c>
      <c r="B170" s="284" t="s">
        <v>502</v>
      </c>
      <c r="C170" s="80">
        <v>1000</v>
      </c>
      <c r="D170" s="224" t="s">
        <v>39</v>
      </c>
      <c r="E170" s="80">
        <v>4563</v>
      </c>
      <c r="F170" s="238">
        <v>50</v>
      </c>
      <c r="G170" s="239">
        <v>183</v>
      </c>
      <c r="H170" s="238" t="s">
        <v>39</v>
      </c>
    </row>
    <row r="171" spans="1:8" ht="24">
      <c r="A171" s="230" t="s">
        <v>159</v>
      </c>
      <c r="B171" s="284" t="s">
        <v>500</v>
      </c>
      <c r="C171" s="224"/>
      <c r="D171" s="224"/>
      <c r="E171" s="80">
        <v>36150</v>
      </c>
      <c r="F171" s="238" t="s">
        <v>39</v>
      </c>
      <c r="G171" s="82" t="s">
        <v>39</v>
      </c>
      <c r="H171" s="238" t="s">
        <v>39</v>
      </c>
    </row>
    <row r="172" spans="1:8" ht="24">
      <c r="A172" s="230" t="s">
        <v>160</v>
      </c>
      <c r="B172" s="284" t="s">
        <v>503</v>
      </c>
      <c r="C172" s="224"/>
      <c r="D172" s="224"/>
      <c r="E172" s="224"/>
      <c r="F172" s="224"/>
      <c r="G172" s="224"/>
      <c r="H172" s="224"/>
    </row>
    <row r="173" spans="1:8" ht="24">
      <c r="A173" s="230" t="s">
        <v>161</v>
      </c>
      <c r="B173" s="284" t="s">
        <v>504</v>
      </c>
      <c r="C173" s="224"/>
      <c r="D173" s="224"/>
      <c r="E173" s="224">
        <v>20</v>
      </c>
      <c r="F173" s="224" t="s">
        <v>39</v>
      </c>
      <c r="G173" s="248" t="s">
        <v>39</v>
      </c>
      <c r="H173" s="224" t="s">
        <v>39</v>
      </c>
    </row>
    <row r="174" spans="1:8" ht="24">
      <c r="A174" s="230" t="s">
        <v>162</v>
      </c>
      <c r="B174" s="284" t="s">
        <v>505</v>
      </c>
      <c r="C174" s="224"/>
      <c r="D174" s="224"/>
      <c r="E174" s="224"/>
      <c r="F174" s="224"/>
      <c r="G174" s="224"/>
      <c r="H174" s="224"/>
    </row>
    <row r="175" spans="1:8" ht="24">
      <c r="A175" s="230" t="s">
        <v>163</v>
      </c>
      <c r="B175" s="284" t="s">
        <v>506</v>
      </c>
      <c r="C175" s="224"/>
      <c r="D175" s="224"/>
      <c r="E175" s="224">
        <v>160</v>
      </c>
      <c r="F175" s="238" t="s">
        <v>39</v>
      </c>
      <c r="G175" s="224">
        <v>20</v>
      </c>
      <c r="H175" s="238" t="s">
        <v>39</v>
      </c>
    </row>
    <row r="176" spans="1:8" ht="24">
      <c r="A176" s="230" t="s">
        <v>164</v>
      </c>
      <c r="B176" s="284" t="s">
        <v>507</v>
      </c>
      <c r="C176" s="224"/>
      <c r="D176" s="224"/>
      <c r="E176" s="224"/>
      <c r="F176" s="224"/>
      <c r="G176" s="224"/>
      <c r="H176" s="224"/>
    </row>
    <row r="177" spans="1:8" ht="24">
      <c r="A177" s="230" t="s">
        <v>165</v>
      </c>
      <c r="B177" s="284" t="s">
        <v>508</v>
      </c>
      <c r="C177" s="224"/>
      <c r="D177" s="224"/>
      <c r="E177" s="224"/>
      <c r="F177" s="224"/>
      <c r="G177" s="224"/>
      <c r="H177" s="224"/>
    </row>
    <row r="178" spans="1:8" ht="24">
      <c r="A178" s="230" t="s">
        <v>166</v>
      </c>
      <c r="B178" s="284" t="s">
        <v>509</v>
      </c>
      <c r="C178" s="224"/>
      <c r="D178" s="224"/>
      <c r="E178" s="224"/>
      <c r="F178" s="224"/>
      <c r="G178" s="224"/>
      <c r="H178" s="224"/>
    </row>
    <row r="179" spans="1:8" ht="24">
      <c r="A179" s="230" t="s">
        <v>167</v>
      </c>
      <c r="B179" s="284" t="s">
        <v>510</v>
      </c>
      <c r="C179" s="224"/>
      <c r="D179" s="224"/>
      <c r="E179" s="224"/>
      <c r="F179" s="224"/>
      <c r="G179" s="224"/>
      <c r="H179" s="224"/>
    </row>
    <row r="180" spans="1:8" ht="24">
      <c r="A180" s="230" t="s">
        <v>168</v>
      </c>
      <c r="B180" s="284" t="s">
        <v>169</v>
      </c>
      <c r="C180" s="224"/>
      <c r="D180" s="224"/>
      <c r="E180" s="224"/>
      <c r="F180" s="224"/>
      <c r="G180" s="224"/>
      <c r="H180" s="224"/>
    </row>
    <row r="181" spans="1:8" ht="24">
      <c r="A181" s="230" t="s">
        <v>489</v>
      </c>
      <c r="B181" s="284" t="s">
        <v>511</v>
      </c>
      <c r="C181" s="224">
        <v>100</v>
      </c>
      <c r="D181" s="224" t="s">
        <v>39</v>
      </c>
      <c r="E181" s="224">
        <v>420</v>
      </c>
      <c r="F181" s="224" t="s">
        <v>39</v>
      </c>
      <c r="G181" s="248">
        <v>100</v>
      </c>
      <c r="H181" s="224" t="s">
        <v>39</v>
      </c>
    </row>
    <row r="182" spans="1:8" ht="24">
      <c r="A182" s="230" t="s">
        <v>792</v>
      </c>
      <c r="B182" s="284"/>
      <c r="C182" s="224"/>
      <c r="D182" s="224"/>
      <c r="E182" s="224">
        <v>500</v>
      </c>
      <c r="F182" s="224" t="s">
        <v>39</v>
      </c>
      <c r="G182" s="248" t="s">
        <v>39</v>
      </c>
      <c r="H182" s="224" t="s">
        <v>39</v>
      </c>
    </row>
    <row r="183" spans="1:8" ht="24">
      <c r="A183" s="230" t="s">
        <v>793</v>
      </c>
      <c r="B183" s="284" t="s">
        <v>525</v>
      </c>
      <c r="C183" s="224"/>
      <c r="D183" s="224"/>
      <c r="E183" s="224"/>
      <c r="F183" s="224"/>
      <c r="G183" s="224"/>
      <c r="H183" s="224"/>
    </row>
    <row r="184" spans="1:8" ht="24">
      <c r="A184" s="230" t="s">
        <v>794</v>
      </c>
      <c r="B184" s="284" t="s">
        <v>512</v>
      </c>
      <c r="C184" s="224"/>
      <c r="D184" s="224"/>
      <c r="E184" s="224"/>
      <c r="F184" s="224"/>
      <c r="G184" s="224"/>
      <c r="H184" s="224"/>
    </row>
    <row r="185" spans="1:8" ht="24">
      <c r="A185" s="240" t="s">
        <v>795</v>
      </c>
      <c r="B185" s="284" t="s">
        <v>513</v>
      </c>
      <c r="C185" s="224"/>
      <c r="D185" s="224"/>
      <c r="E185" s="224"/>
      <c r="F185" s="224"/>
      <c r="G185" s="224"/>
      <c r="H185" s="224"/>
    </row>
    <row r="186" spans="1:8" ht="24">
      <c r="A186" s="240" t="s">
        <v>796</v>
      </c>
      <c r="B186" s="284" t="s">
        <v>514</v>
      </c>
      <c r="C186" s="224"/>
      <c r="D186" s="224"/>
      <c r="E186" s="224"/>
      <c r="F186" s="224"/>
      <c r="G186" s="224"/>
      <c r="H186" s="224"/>
    </row>
    <row r="187" spans="1:8" ht="24">
      <c r="A187" s="241" t="s">
        <v>797</v>
      </c>
      <c r="B187" s="427" t="s">
        <v>515</v>
      </c>
      <c r="C187" s="242">
        <v>5000</v>
      </c>
      <c r="D187" s="224" t="s">
        <v>39</v>
      </c>
      <c r="E187" s="80">
        <v>18165</v>
      </c>
      <c r="F187" s="224" t="s">
        <v>39</v>
      </c>
      <c r="G187" s="82">
        <v>700</v>
      </c>
      <c r="H187" s="224" t="s">
        <v>39</v>
      </c>
    </row>
    <row r="188" spans="1:8" ht="24">
      <c r="A188" s="243"/>
      <c r="B188" s="243"/>
      <c r="C188" s="244"/>
      <c r="D188" s="244"/>
      <c r="E188" s="244"/>
      <c r="F188" s="244"/>
      <c r="G188" s="244"/>
      <c r="H188" s="244"/>
    </row>
    <row r="189" spans="1:8" ht="24">
      <c r="A189" s="243"/>
      <c r="B189" s="243"/>
      <c r="C189" s="244"/>
      <c r="D189" s="244"/>
      <c r="E189" s="244"/>
      <c r="F189" s="244"/>
      <c r="G189" s="244"/>
      <c r="H189" s="244"/>
    </row>
    <row r="190" spans="1:8" ht="24">
      <c r="A190" s="243"/>
      <c r="B190" s="428" t="s">
        <v>170</v>
      </c>
      <c r="C190" s="244"/>
      <c r="D190" s="244"/>
      <c r="E190" s="244"/>
      <c r="F190" s="244"/>
      <c r="G190" s="244"/>
      <c r="H190" s="244"/>
    </row>
    <row r="191" spans="1:8" ht="24">
      <c r="A191" s="246" t="s">
        <v>142</v>
      </c>
      <c r="B191" s="252" t="s">
        <v>12</v>
      </c>
      <c r="C191" s="247" t="s">
        <v>76</v>
      </c>
      <c r="D191" s="247"/>
      <c r="E191" s="247" t="s">
        <v>143</v>
      </c>
      <c r="F191" s="247"/>
      <c r="G191" s="247" t="s">
        <v>144</v>
      </c>
      <c r="H191" s="224"/>
    </row>
    <row r="192" spans="1:8" ht="24">
      <c r="A192" s="230" t="s">
        <v>798</v>
      </c>
      <c r="B192" s="284" t="s">
        <v>516</v>
      </c>
      <c r="C192" s="229"/>
      <c r="D192" s="229"/>
      <c r="E192" s="229">
        <v>130</v>
      </c>
      <c r="F192" s="229" t="s">
        <v>39</v>
      </c>
      <c r="G192" s="477" t="s">
        <v>39</v>
      </c>
      <c r="H192" s="229" t="s">
        <v>39</v>
      </c>
    </row>
    <row r="193" spans="1:8" ht="24">
      <c r="A193" s="230" t="s">
        <v>799</v>
      </c>
      <c r="B193" s="284" t="s">
        <v>517</v>
      </c>
      <c r="C193" s="80">
        <v>5000</v>
      </c>
      <c r="D193" s="224" t="s">
        <v>39</v>
      </c>
      <c r="E193" s="80">
        <v>5000</v>
      </c>
      <c r="F193" s="224" t="s">
        <v>39</v>
      </c>
      <c r="G193" s="239" t="s">
        <v>39</v>
      </c>
      <c r="H193" s="224" t="s">
        <v>39</v>
      </c>
    </row>
    <row r="194" spans="1:8" ht="24">
      <c r="A194" s="230" t="s">
        <v>800</v>
      </c>
      <c r="B194" s="284" t="s">
        <v>518</v>
      </c>
      <c r="C194" s="224"/>
      <c r="D194" s="224"/>
      <c r="E194" s="224"/>
      <c r="F194" s="224"/>
      <c r="G194" s="224"/>
      <c r="H194" s="224"/>
    </row>
    <row r="195" spans="1:8" ht="24">
      <c r="A195" s="230" t="s">
        <v>801</v>
      </c>
      <c r="B195" s="284" t="s">
        <v>519</v>
      </c>
      <c r="C195" s="224"/>
      <c r="D195" s="224"/>
      <c r="E195" s="224"/>
      <c r="F195" s="224"/>
      <c r="G195" s="224"/>
      <c r="H195" s="224"/>
    </row>
    <row r="196" spans="1:8" ht="24">
      <c r="A196" s="230" t="s">
        <v>802</v>
      </c>
      <c r="B196" s="284" t="s">
        <v>520</v>
      </c>
      <c r="C196" s="224"/>
      <c r="D196" s="224"/>
      <c r="E196" s="224"/>
      <c r="F196" s="224"/>
      <c r="G196" s="224"/>
      <c r="H196" s="224"/>
    </row>
    <row r="197" spans="1:8" ht="24">
      <c r="A197" s="230" t="s">
        <v>803</v>
      </c>
      <c r="B197" s="284" t="s">
        <v>521</v>
      </c>
      <c r="C197" s="224">
        <v>200</v>
      </c>
      <c r="D197" s="224" t="s">
        <v>39</v>
      </c>
      <c r="E197" s="80">
        <v>1700</v>
      </c>
      <c r="F197" s="238" t="s">
        <v>39</v>
      </c>
      <c r="G197" s="248">
        <v>40</v>
      </c>
      <c r="H197" s="238" t="s">
        <v>39</v>
      </c>
    </row>
    <row r="198" spans="1:8" ht="24">
      <c r="A198" s="230" t="s">
        <v>804</v>
      </c>
      <c r="B198" s="284" t="s">
        <v>522</v>
      </c>
      <c r="C198" s="224"/>
      <c r="D198" s="224"/>
      <c r="E198" s="224">
        <v>50</v>
      </c>
      <c r="F198" s="224" t="s">
        <v>39</v>
      </c>
      <c r="G198" s="224">
        <v>50</v>
      </c>
      <c r="H198" s="224" t="s">
        <v>39</v>
      </c>
    </row>
    <row r="199" spans="1:8" ht="24">
      <c r="A199" s="230" t="s">
        <v>805</v>
      </c>
      <c r="B199" s="284" t="s">
        <v>523</v>
      </c>
      <c r="C199" s="80">
        <v>6000</v>
      </c>
      <c r="D199" s="224" t="s">
        <v>39</v>
      </c>
      <c r="E199" s="80">
        <v>7950</v>
      </c>
      <c r="F199" s="238" t="s">
        <v>39</v>
      </c>
      <c r="G199" s="82" t="s">
        <v>39</v>
      </c>
      <c r="H199" s="238" t="s">
        <v>39</v>
      </c>
    </row>
    <row r="200" spans="1:8" ht="24">
      <c r="A200" s="230" t="s">
        <v>806</v>
      </c>
      <c r="B200" s="284" t="s">
        <v>524</v>
      </c>
      <c r="C200" s="80"/>
      <c r="D200" s="224"/>
      <c r="E200" s="80">
        <v>1220</v>
      </c>
      <c r="F200" s="238" t="s">
        <v>39</v>
      </c>
      <c r="G200" s="82" t="s">
        <v>39</v>
      </c>
      <c r="H200" s="238" t="s">
        <v>39</v>
      </c>
    </row>
    <row r="201" spans="1:8" ht="24.75" thickBot="1">
      <c r="A201" s="236" t="s">
        <v>48</v>
      </c>
      <c r="B201" s="241"/>
      <c r="C201" s="485">
        <v>17300</v>
      </c>
      <c r="D201" s="486" t="s">
        <v>39</v>
      </c>
      <c r="E201" s="532">
        <v>76028</v>
      </c>
      <c r="F201" s="484">
        <v>50</v>
      </c>
      <c r="G201" s="532">
        <v>1093</v>
      </c>
      <c r="H201" s="484" t="s">
        <v>39</v>
      </c>
    </row>
    <row r="202" spans="1:8" ht="24.75" thickTop="1">
      <c r="A202" s="227" t="s">
        <v>171</v>
      </c>
      <c r="B202" s="284" t="s">
        <v>526</v>
      </c>
      <c r="C202" s="224"/>
      <c r="D202" s="224"/>
      <c r="E202" s="229"/>
      <c r="F202" s="229"/>
      <c r="G202" s="229"/>
      <c r="H202" s="229"/>
    </row>
    <row r="203" spans="1:8" ht="24">
      <c r="A203" s="230" t="s">
        <v>172</v>
      </c>
      <c r="B203" s="284" t="s">
        <v>527</v>
      </c>
      <c r="C203" s="224"/>
      <c r="D203" s="224"/>
      <c r="E203" s="224"/>
      <c r="F203" s="224"/>
      <c r="G203" s="224"/>
      <c r="H203" s="224"/>
    </row>
    <row r="204" spans="1:8" ht="24">
      <c r="A204" s="230" t="s">
        <v>173</v>
      </c>
      <c r="B204" s="284" t="s">
        <v>528</v>
      </c>
      <c r="C204" s="224"/>
      <c r="D204" s="224"/>
      <c r="E204" s="224"/>
      <c r="F204" s="224"/>
      <c r="G204" s="224"/>
      <c r="H204" s="224"/>
    </row>
    <row r="205" spans="1:8" ht="24">
      <c r="A205" s="230" t="s">
        <v>174</v>
      </c>
      <c r="B205" s="284" t="s">
        <v>529</v>
      </c>
      <c r="C205" s="80">
        <v>80000</v>
      </c>
      <c r="D205" s="224" t="s">
        <v>39</v>
      </c>
      <c r="E205" s="80">
        <v>338553</v>
      </c>
      <c r="F205" s="235" t="s">
        <v>623</v>
      </c>
      <c r="G205" s="239">
        <v>32358</v>
      </c>
      <c r="H205" s="235" t="s">
        <v>762</v>
      </c>
    </row>
    <row r="206" spans="1:8" ht="24">
      <c r="A206" s="230" t="s">
        <v>175</v>
      </c>
      <c r="B206" s="284" t="s">
        <v>530</v>
      </c>
      <c r="C206" s="224"/>
      <c r="D206" s="224"/>
      <c r="E206" s="224"/>
      <c r="F206" s="224"/>
      <c r="G206" s="224"/>
      <c r="H206" s="224"/>
    </row>
    <row r="207" spans="1:8" ht="24">
      <c r="A207" s="230" t="s">
        <v>176</v>
      </c>
      <c r="B207" s="284" t="s">
        <v>531</v>
      </c>
      <c r="C207" s="224"/>
      <c r="D207" s="224"/>
      <c r="E207" s="224"/>
      <c r="F207" s="224"/>
      <c r="G207" s="224"/>
      <c r="H207" s="224"/>
    </row>
    <row r="208" spans="1:8" ht="24.75" thickBot="1">
      <c r="A208" s="236" t="s">
        <v>48</v>
      </c>
      <c r="B208" s="241"/>
      <c r="C208" s="485">
        <v>80000</v>
      </c>
      <c r="D208" s="486" t="s">
        <v>39</v>
      </c>
      <c r="E208" s="532">
        <v>338553</v>
      </c>
      <c r="F208" s="557" t="s">
        <v>623</v>
      </c>
      <c r="G208" s="556">
        <v>32358</v>
      </c>
      <c r="H208" s="557" t="s">
        <v>762</v>
      </c>
    </row>
    <row r="209" spans="1:8" ht="24.75" thickTop="1">
      <c r="A209" s="227" t="s">
        <v>177</v>
      </c>
      <c r="B209" s="284" t="s">
        <v>532</v>
      </c>
      <c r="C209" s="224"/>
      <c r="D209" s="224"/>
      <c r="E209" s="229"/>
      <c r="F209" s="229"/>
      <c r="G209" s="229"/>
      <c r="H209" s="229"/>
    </row>
    <row r="210" spans="1:8" ht="24">
      <c r="A210" s="230" t="s">
        <v>178</v>
      </c>
      <c r="B210" s="284" t="s">
        <v>533</v>
      </c>
      <c r="C210" s="224"/>
      <c r="D210" s="224"/>
      <c r="E210" s="224"/>
      <c r="F210" s="224"/>
      <c r="G210" s="224"/>
      <c r="H210" s="224"/>
    </row>
    <row r="211" spans="1:8" ht="24">
      <c r="A211" s="230" t="s">
        <v>179</v>
      </c>
      <c r="B211" s="284" t="s">
        <v>534</v>
      </c>
      <c r="C211" s="224"/>
      <c r="D211" s="224"/>
      <c r="E211" s="224"/>
      <c r="F211" s="224"/>
      <c r="G211" s="224"/>
      <c r="H211" s="224"/>
    </row>
    <row r="212" spans="1:8" ht="24">
      <c r="A212" s="230" t="s">
        <v>180</v>
      </c>
      <c r="B212" s="284" t="s">
        <v>535</v>
      </c>
      <c r="C212" s="224"/>
      <c r="D212" s="224"/>
      <c r="E212" s="224"/>
      <c r="F212" s="224"/>
      <c r="G212" s="224"/>
      <c r="H212" s="224"/>
    </row>
    <row r="213" spans="1:8" ht="24.75" thickBot="1">
      <c r="A213" s="236" t="s">
        <v>48</v>
      </c>
      <c r="B213" s="241"/>
      <c r="C213" s="224"/>
      <c r="D213" s="224"/>
      <c r="E213" s="439"/>
      <c r="F213" s="439"/>
      <c r="G213" s="439"/>
      <c r="H213" s="439"/>
    </row>
    <row r="214" spans="1:8" ht="24.75" thickTop="1">
      <c r="A214" s="227" t="s">
        <v>181</v>
      </c>
      <c r="B214" s="284" t="s">
        <v>536</v>
      </c>
      <c r="C214" s="249"/>
      <c r="D214" s="224"/>
      <c r="E214" s="229"/>
      <c r="F214" s="229"/>
      <c r="G214" s="229"/>
      <c r="H214" s="229"/>
    </row>
    <row r="215" spans="1:8" ht="24">
      <c r="A215" s="230" t="s">
        <v>182</v>
      </c>
      <c r="B215" s="284" t="s">
        <v>537</v>
      </c>
      <c r="C215" s="224"/>
      <c r="D215" s="224"/>
      <c r="E215" s="224"/>
      <c r="F215" s="224"/>
      <c r="G215" s="224"/>
      <c r="H215" s="224"/>
    </row>
    <row r="216" spans="1:8" ht="24">
      <c r="A216" s="230" t="s">
        <v>183</v>
      </c>
      <c r="B216" s="284" t="s">
        <v>538</v>
      </c>
      <c r="C216" s="80">
        <v>60000</v>
      </c>
      <c r="D216" s="224" t="s">
        <v>39</v>
      </c>
      <c r="E216" s="80">
        <v>84800</v>
      </c>
      <c r="F216" s="224" t="s">
        <v>39</v>
      </c>
      <c r="G216" s="239">
        <v>4000</v>
      </c>
      <c r="H216" s="224" t="s">
        <v>39</v>
      </c>
    </row>
    <row r="217" spans="1:8" ht="24">
      <c r="A217" s="230" t="s">
        <v>184</v>
      </c>
      <c r="B217" s="284" t="s">
        <v>539</v>
      </c>
      <c r="C217" s="224"/>
      <c r="D217" s="224"/>
      <c r="E217" s="224"/>
      <c r="F217" s="224"/>
      <c r="G217" s="224"/>
      <c r="H217" s="224"/>
    </row>
    <row r="218" spans="1:8" ht="24">
      <c r="A218" s="230" t="s">
        <v>185</v>
      </c>
      <c r="B218" s="284" t="s">
        <v>540</v>
      </c>
      <c r="C218" s="80"/>
      <c r="D218" s="224"/>
      <c r="E218" s="224"/>
      <c r="F218" s="224"/>
      <c r="G218" s="248"/>
      <c r="H218" s="224"/>
    </row>
    <row r="219" spans="1:8" ht="24">
      <c r="A219" s="230" t="s">
        <v>186</v>
      </c>
      <c r="B219" s="284" t="s">
        <v>541</v>
      </c>
      <c r="C219" s="224"/>
      <c r="D219" s="224"/>
      <c r="E219" s="224"/>
      <c r="F219" s="224"/>
      <c r="G219" s="224"/>
      <c r="H219" s="224"/>
    </row>
    <row r="220" spans="1:8" ht="24">
      <c r="A220" s="230" t="s">
        <v>187</v>
      </c>
      <c r="B220" s="284" t="s">
        <v>542</v>
      </c>
      <c r="C220" s="224"/>
      <c r="D220" s="224"/>
      <c r="E220" s="224"/>
      <c r="F220" s="224"/>
      <c r="G220" s="224"/>
      <c r="H220" s="224"/>
    </row>
    <row r="221" spans="1:8" ht="24">
      <c r="A221" s="230" t="s">
        <v>188</v>
      </c>
      <c r="B221" s="284" t="s">
        <v>543</v>
      </c>
      <c r="C221" s="80">
        <v>200000</v>
      </c>
      <c r="D221" s="224" t="s">
        <v>39</v>
      </c>
      <c r="E221" s="80">
        <v>350760</v>
      </c>
      <c r="F221" s="224" t="s">
        <v>39</v>
      </c>
      <c r="G221" s="82">
        <v>110500</v>
      </c>
      <c r="H221" s="224" t="s">
        <v>39</v>
      </c>
    </row>
    <row r="222" spans="1:8" ht="24.75" thickBot="1">
      <c r="A222" s="236" t="s">
        <v>48</v>
      </c>
      <c r="B222" s="241"/>
      <c r="C222" s="485">
        <v>260000</v>
      </c>
      <c r="D222" s="485"/>
      <c r="E222" s="532">
        <v>435560</v>
      </c>
      <c r="F222" s="532" t="s">
        <v>39</v>
      </c>
      <c r="G222" s="558">
        <v>114500</v>
      </c>
      <c r="H222" s="559" t="s">
        <v>39</v>
      </c>
    </row>
    <row r="223" spans="1:8" ht="24.75" thickTop="1">
      <c r="A223" s="251" t="s">
        <v>189</v>
      </c>
      <c r="B223" s="284" t="s">
        <v>544</v>
      </c>
      <c r="C223" s="224"/>
      <c r="D223" s="224"/>
      <c r="E223" s="229"/>
      <c r="F223" s="229"/>
      <c r="G223" s="229"/>
      <c r="H223" s="229"/>
    </row>
    <row r="224" spans="1:8" ht="24">
      <c r="A224" s="240" t="s">
        <v>190</v>
      </c>
      <c r="B224" s="284" t="s">
        <v>545</v>
      </c>
      <c r="C224" s="224"/>
      <c r="D224" s="224"/>
      <c r="E224" s="224"/>
      <c r="F224" s="224"/>
      <c r="G224" s="224"/>
      <c r="H224" s="224"/>
    </row>
    <row r="225" spans="1:8" ht="24">
      <c r="A225" s="252" t="s">
        <v>48</v>
      </c>
      <c r="B225" s="241"/>
      <c r="C225" s="224"/>
      <c r="D225" s="224"/>
      <c r="E225" s="224"/>
      <c r="F225" s="224"/>
      <c r="G225" s="224"/>
      <c r="H225" s="224"/>
    </row>
    <row r="226" spans="1:8" ht="24">
      <c r="A226" s="243"/>
      <c r="B226" s="243"/>
      <c r="C226" s="244"/>
      <c r="D226" s="244"/>
      <c r="E226" s="244"/>
      <c r="F226" s="244"/>
      <c r="G226" s="244"/>
      <c r="H226" s="244"/>
    </row>
    <row r="227" spans="1:8" ht="24">
      <c r="A227" s="243"/>
      <c r="B227" s="243"/>
      <c r="C227" s="244"/>
      <c r="D227" s="244"/>
      <c r="E227" s="244"/>
      <c r="F227" s="244"/>
      <c r="G227" s="244"/>
      <c r="H227" s="244"/>
    </row>
    <row r="228" spans="1:8" ht="24">
      <c r="A228" s="253"/>
      <c r="B228" s="428" t="s">
        <v>191</v>
      </c>
      <c r="C228" s="218"/>
      <c r="D228" s="218"/>
      <c r="E228" s="218"/>
      <c r="F228" s="218"/>
      <c r="G228" s="218"/>
      <c r="H228" s="218"/>
    </row>
    <row r="229" spans="1:8" ht="24">
      <c r="A229" s="225" t="s">
        <v>315</v>
      </c>
      <c r="B229" s="230"/>
      <c r="C229" s="560">
        <v>21037700</v>
      </c>
      <c r="D229" s="553" t="s">
        <v>39</v>
      </c>
      <c r="E229" s="560">
        <v>37181881</v>
      </c>
      <c r="F229" s="561" t="s">
        <v>807</v>
      </c>
      <c r="G229" s="562">
        <v>1530795</v>
      </c>
      <c r="H229" s="553">
        <v>83</v>
      </c>
    </row>
    <row r="230" spans="1:8" ht="24">
      <c r="A230" s="225" t="s">
        <v>314</v>
      </c>
      <c r="B230" s="230">
        <v>420000</v>
      </c>
      <c r="C230" s="256"/>
      <c r="D230" s="257"/>
      <c r="E230" s="256"/>
      <c r="F230" s="257"/>
      <c r="G230" s="256"/>
      <c r="H230" s="257"/>
    </row>
    <row r="231" spans="1:8" ht="24">
      <c r="A231" s="258" t="s">
        <v>192</v>
      </c>
      <c r="B231" s="429">
        <v>421000</v>
      </c>
      <c r="C231" s="259"/>
      <c r="D231" s="229"/>
      <c r="E231" s="228"/>
      <c r="F231" s="229"/>
      <c r="G231" s="228"/>
      <c r="H231" s="229"/>
    </row>
    <row r="232" spans="1:8" ht="24">
      <c r="A232" s="240" t="s">
        <v>193</v>
      </c>
      <c r="B232" s="282">
        <v>421001</v>
      </c>
      <c r="C232" s="259"/>
      <c r="D232" s="229"/>
      <c r="E232" s="228"/>
      <c r="F232" s="229"/>
      <c r="G232" s="228"/>
      <c r="H232" s="229"/>
    </row>
    <row r="233" spans="1:8" ht="24">
      <c r="A233" s="240" t="s">
        <v>546</v>
      </c>
      <c r="B233" s="282">
        <v>421002</v>
      </c>
      <c r="C233" s="232">
        <v>5660000</v>
      </c>
      <c r="D233" s="229" t="s">
        <v>39</v>
      </c>
      <c r="E233" s="232">
        <v>8143890</v>
      </c>
      <c r="F233" s="229">
        <v>23</v>
      </c>
      <c r="G233" s="474">
        <v>566575</v>
      </c>
      <c r="H233" s="233">
        <v>90</v>
      </c>
    </row>
    <row r="234" spans="1:8" ht="24">
      <c r="A234" s="240" t="s">
        <v>547</v>
      </c>
      <c r="B234" s="282">
        <v>421004</v>
      </c>
      <c r="C234" s="80">
        <v>2600000</v>
      </c>
      <c r="D234" s="224" t="s">
        <v>39</v>
      </c>
      <c r="E234" s="80">
        <v>3144447</v>
      </c>
      <c r="F234" s="261" t="s">
        <v>812</v>
      </c>
      <c r="G234" s="239">
        <v>311022</v>
      </c>
      <c r="H234" s="261" t="s">
        <v>91</v>
      </c>
    </row>
    <row r="235" spans="1:8" ht="24">
      <c r="A235" s="240" t="s">
        <v>548</v>
      </c>
      <c r="B235" s="282">
        <v>421003</v>
      </c>
      <c r="C235" s="80"/>
      <c r="D235" s="224"/>
      <c r="E235" s="80"/>
      <c r="F235" s="80"/>
      <c r="G235" s="80"/>
      <c r="H235" s="80"/>
    </row>
    <row r="236" spans="1:8" ht="24">
      <c r="A236" s="230" t="s">
        <v>549</v>
      </c>
      <c r="B236" s="282">
        <v>421005</v>
      </c>
      <c r="C236" s="80">
        <v>95000</v>
      </c>
      <c r="D236" s="224" t="s">
        <v>39</v>
      </c>
      <c r="E236" s="80">
        <v>281076</v>
      </c>
      <c r="F236" s="261" t="s">
        <v>616</v>
      </c>
      <c r="G236" s="239">
        <v>57725</v>
      </c>
      <c r="H236" s="261" t="s">
        <v>787</v>
      </c>
    </row>
    <row r="237" spans="1:8" ht="24">
      <c r="A237" s="230" t="s">
        <v>550</v>
      </c>
      <c r="B237" s="282">
        <v>421006</v>
      </c>
      <c r="C237" s="80">
        <v>1100000</v>
      </c>
      <c r="D237" s="224" t="s">
        <v>39</v>
      </c>
      <c r="E237" s="80">
        <v>1140856</v>
      </c>
      <c r="F237" s="261" t="s">
        <v>109</v>
      </c>
      <c r="G237" s="239">
        <v>81965</v>
      </c>
      <c r="H237" s="261" t="s">
        <v>616</v>
      </c>
    </row>
    <row r="238" spans="1:8" ht="24">
      <c r="A238" s="230" t="s">
        <v>551</v>
      </c>
      <c r="B238" s="282">
        <v>421007</v>
      </c>
      <c r="C238" s="80">
        <v>2368704</v>
      </c>
      <c r="D238" s="224" t="s">
        <v>39</v>
      </c>
      <c r="E238" s="80">
        <v>2494207</v>
      </c>
      <c r="F238" s="261" t="s">
        <v>764</v>
      </c>
      <c r="G238" s="239">
        <v>177510</v>
      </c>
      <c r="H238" s="261" t="s">
        <v>813</v>
      </c>
    </row>
    <row r="239" spans="1:8" ht="24">
      <c r="A239" s="230" t="s">
        <v>552</v>
      </c>
      <c r="B239" s="282">
        <v>421008</v>
      </c>
      <c r="C239" s="80"/>
      <c r="D239" s="224"/>
      <c r="E239" s="80"/>
      <c r="F239" s="80"/>
      <c r="G239" s="80"/>
      <c r="H239" s="80"/>
    </row>
    <row r="240" spans="1:8" ht="24">
      <c r="A240" s="230" t="s">
        <v>553</v>
      </c>
      <c r="B240" s="282">
        <v>421009</v>
      </c>
      <c r="C240" s="80"/>
      <c r="D240" s="224"/>
      <c r="E240" s="80"/>
      <c r="F240" s="80"/>
      <c r="G240" s="80"/>
      <c r="H240" s="80"/>
    </row>
    <row r="241" spans="1:8" ht="24">
      <c r="A241" s="230" t="s">
        <v>554</v>
      </c>
      <c r="B241" s="282">
        <v>421011</v>
      </c>
      <c r="C241" s="80"/>
      <c r="D241" s="224"/>
      <c r="E241" s="80"/>
      <c r="F241" s="80"/>
      <c r="G241" s="80"/>
      <c r="H241" s="80"/>
    </row>
    <row r="242" spans="1:8" ht="24">
      <c r="A242" s="230" t="s">
        <v>555</v>
      </c>
      <c r="B242" s="282">
        <v>421012</v>
      </c>
      <c r="C242" s="80">
        <v>70000</v>
      </c>
      <c r="D242" s="224" t="s">
        <v>39</v>
      </c>
      <c r="E242" s="80">
        <v>37879</v>
      </c>
      <c r="F242" s="261" t="s">
        <v>790</v>
      </c>
      <c r="G242" s="239" t="s">
        <v>39</v>
      </c>
      <c r="H242" s="261" t="s">
        <v>39</v>
      </c>
    </row>
    <row r="243" spans="1:8" ht="24">
      <c r="A243" s="230" t="s">
        <v>556</v>
      </c>
      <c r="B243" s="282">
        <v>421013</v>
      </c>
      <c r="C243" s="80">
        <v>270000</v>
      </c>
      <c r="D243" s="224" t="s">
        <v>39</v>
      </c>
      <c r="E243" s="80">
        <v>414848</v>
      </c>
      <c r="F243" s="80">
        <v>47</v>
      </c>
      <c r="G243" s="239" t="s">
        <v>39</v>
      </c>
      <c r="H243" s="261" t="s">
        <v>39</v>
      </c>
    </row>
    <row r="244" spans="1:8" ht="24">
      <c r="A244" s="230" t="s">
        <v>557</v>
      </c>
      <c r="B244" s="282">
        <v>421014</v>
      </c>
      <c r="C244" s="80"/>
      <c r="D244" s="224"/>
      <c r="E244" s="80"/>
      <c r="F244" s="80"/>
      <c r="G244" s="80"/>
      <c r="H244" s="80"/>
    </row>
    <row r="245" spans="1:8" ht="24">
      <c r="A245" s="230" t="s">
        <v>558</v>
      </c>
      <c r="B245" s="282">
        <v>421015</v>
      </c>
      <c r="C245" s="80">
        <v>500000</v>
      </c>
      <c r="D245" s="224" t="s">
        <v>39</v>
      </c>
      <c r="E245" s="80">
        <v>892703</v>
      </c>
      <c r="F245" s="80" t="s">
        <v>39</v>
      </c>
      <c r="G245" s="239">
        <v>64737</v>
      </c>
      <c r="H245" s="80" t="s">
        <v>39</v>
      </c>
    </row>
    <row r="246" spans="1:8" ht="24">
      <c r="A246" s="230" t="s">
        <v>559</v>
      </c>
      <c r="B246" s="282">
        <v>421016</v>
      </c>
      <c r="C246" s="80"/>
      <c r="D246" s="224"/>
      <c r="E246" s="80"/>
      <c r="F246" s="80"/>
      <c r="G246" s="80"/>
      <c r="H246" s="80"/>
    </row>
    <row r="247" spans="1:8" ht="24">
      <c r="A247" s="230" t="s">
        <v>560</v>
      </c>
      <c r="B247" s="282">
        <v>1015</v>
      </c>
      <c r="C247" s="80"/>
      <c r="D247" s="224"/>
      <c r="E247" s="80"/>
      <c r="F247" s="80"/>
      <c r="G247" s="80"/>
      <c r="H247" s="80"/>
    </row>
    <row r="248" spans="1:8" ht="24">
      <c r="A248" s="230" t="s">
        <v>561</v>
      </c>
      <c r="B248" s="282">
        <v>421017</v>
      </c>
      <c r="C248" s="80"/>
      <c r="D248" s="224"/>
      <c r="E248" s="80"/>
      <c r="F248" s="80"/>
      <c r="G248" s="80"/>
      <c r="H248" s="80"/>
    </row>
    <row r="249" spans="1:8" ht="24">
      <c r="A249" s="230" t="s">
        <v>562</v>
      </c>
      <c r="B249" s="282">
        <v>421018</v>
      </c>
      <c r="C249" s="80"/>
      <c r="D249" s="224"/>
      <c r="E249" s="80"/>
      <c r="F249" s="80"/>
      <c r="G249" s="80"/>
      <c r="H249" s="80"/>
    </row>
    <row r="250" spans="1:8" ht="24">
      <c r="A250" s="230" t="s">
        <v>621</v>
      </c>
      <c r="B250" s="282"/>
      <c r="C250" s="80"/>
      <c r="D250" s="224"/>
      <c r="E250" s="80">
        <v>1144</v>
      </c>
      <c r="F250" s="475" t="s">
        <v>626</v>
      </c>
      <c r="G250" s="82">
        <v>38</v>
      </c>
      <c r="H250" s="80">
        <v>80</v>
      </c>
    </row>
    <row r="251" spans="1:8" ht="24.75" thickBot="1">
      <c r="A251" s="236" t="s">
        <v>48</v>
      </c>
      <c r="B251" s="241"/>
      <c r="C251" s="485">
        <v>12663704</v>
      </c>
      <c r="D251" s="563" t="s">
        <v>39</v>
      </c>
      <c r="E251" s="532">
        <v>16551054</v>
      </c>
      <c r="F251" s="564" t="s">
        <v>807</v>
      </c>
      <c r="G251" s="532">
        <v>1259575</v>
      </c>
      <c r="H251" s="532">
        <v>83</v>
      </c>
    </row>
    <row r="252" spans="1:8" ht="24.75" thickTop="1">
      <c r="A252" s="227" t="s">
        <v>194</v>
      </c>
      <c r="B252" s="240">
        <v>430000</v>
      </c>
      <c r="C252" s="224"/>
      <c r="D252" s="224"/>
      <c r="E252" s="229"/>
      <c r="F252" s="229"/>
      <c r="G252" s="229"/>
      <c r="H252" s="229"/>
    </row>
    <row r="253" spans="1:8" ht="24">
      <c r="A253" s="227" t="s">
        <v>195</v>
      </c>
      <c r="B253" s="282">
        <v>431000</v>
      </c>
      <c r="C253" s="224"/>
      <c r="D253" s="224"/>
      <c r="E253" s="224"/>
      <c r="F253" s="224"/>
      <c r="G253" s="224"/>
      <c r="H253" s="224"/>
    </row>
    <row r="254" spans="1:8" ht="24">
      <c r="A254" s="230" t="s">
        <v>196</v>
      </c>
      <c r="B254" s="282">
        <v>431001</v>
      </c>
      <c r="C254" s="80">
        <v>8373996</v>
      </c>
      <c r="D254" s="224" t="s">
        <v>39</v>
      </c>
      <c r="E254" s="80">
        <v>8190771</v>
      </c>
      <c r="F254" s="224" t="s">
        <v>39</v>
      </c>
      <c r="G254" s="239" t="s">
        <v>39</v>
      </c>
      <c r="H254" s="224" t="s">
        <v>39</v>
      </c>
    </row>
    <row r="255" spans="1:8" ht="24">
      <c r="A255" s="230" t="s">
        <v>197</v>
      </c>
      <c r="B255" s="282">
        <v>2002</v>
      </c>
      <c r="C255" s="80"/>
      <c r="D255" s="224"/>
      <c r="E255" s="80"/>
      <c r="F255" s="238"/>
      <c r="G255" s="239"/>
      <c r="H255" s="238"/>
    </row>
    <row r="256" spans="1:8" ht="24">
      <c r="A256" s="230" t="s">
        <v>198</v>
      </c>
      <c r="B256" s="282">
        <v>2003</v>
      </c>
      <c r="C256" s="80"/>
      <c r="D256" s="224"/>
      <c r="E256" s="80"/>
      <c r="F256" s="224"/>
      <c r="G256" s="239"/>
      <c r="H256" s="224"/>
    </row>
    <row r="257" spans="1:8" ht="24.75" thickBot="1">
      <c r="A257" s="236" t="s">
        <v>48</v>
      </c>
      <c r="B257" s="241"/>
      <c r="C257" s="485">
        <v>8373996</v>
      </c>
      <c r="D257" s="563" t="s">
        <v>39</v>
      </c>
      <c r="E257" s="532">
        <v>8190771</v>
      </c>
      <c r="F257" s="484" t="s">
        <v>39</v>
      </c>
      <c r="G257" s="556" t="s">
        <v>39</v>
      </c>
      <c r="H257" s="484" t="s">
        <v>39</v>
      </c>
    </row>
    <row r="258" spans="1:8" ht="24.75" thickTop="1">
      <c r="A258" s="227" t="s">
        <v>199</v>
      </c>
      <c r="B258" s="240">
        <v>440000</v>
      </c>
      <c r="C258" s="224"/>
      <c r="D258" s="224"/>
      <c r="E258" s="229"/>
      <c r="F258" s="229"/>
      <c r="G258" s="229"/>
      <c r="H258" s="229"/>
    </row>
    <row r="259" spans="1:8" ht="24">
      <c r="A259" s="227" t="s">
        <v>200</v>
      </c>
      <c r="B259" s="282">
        <v>441000</v>
      </c>
      <c r="C259" s="224"/>
      <c r="D259" s="224"/>
      <c r="E259" s="80"/>
      <c r="F259" s="238"/>
      <c r="G259" s="82"/>
      <c r="H259" s="238"/>
    </row>
    <row r="260" spans="1:8" ht="24">
      <c r="A260" s="230" t="s">
        <v>201</v>
      </c>
      <c r="B260" s="282">
        <v>441001</v>
      </c>
      <c r="C260" s="224"/>
      <c r="D260" s="224"/>
      <c r="E260" s="80">
        <v>1973456</v>
      </c>
      <c r="F260" s="224" t="s">
        <v>39</v>
      </c>
      <c r="G260" s="239">
        <v>221020</v>
      </c>
      <c r="H260" s="224" t="s">
        <v>39</v>
      </c>
    </row>
    <row r="261" spans="1:8" ht="24">
      <c r="A261" s="230" t="s">
        <v>563</v>
      </c>
      <c r="B261" s="282">
        <v>441002</v>
      </c>
      <c r="C261" s="224"/>
      <c r="D261" s="224"/>
      <c r="E261" s="80">
        <v>10296400</v>
      </c>
      <c r="F261" s="224" t="s">
        <v>39</v>
      </c>
      <c r="G261" s="239" t="s">
        <v>39</v>
      </c>
      <c r="H261" s="224" t="s">
        <v>39</v>
      </c>
    </row>
    <row r="262" spans="1:8" ht="24">
      <c r="A262" s="230" t="s">
        <v>618</v>
      </c>
      <c r="B262" s="282"/>
      <c r="C262" s="224"/>
      <c r="D262" s="224"/>
      <c r="E262" s="80">
        <v>170200</v>
      </c>
      <c r="F262" s="224" t="s">
        <v>39</v>
      </c>
      <c r="G262" s="239">
        <v>50200</v>
      </c>
      <c r="H262" s="238" t="s">
        <v>39</v>
      </c>
    </row>
    <row r="263" spans="1:8" ht="24.75" thickBot="1">
      <c r="A263" s="236" t="s">
        <v>48</v>
      </c>
      <c r="B263" s="241"/>
      <c r="C263" s="220"/>
      <c r="D263" s="220"/>
      <c r="E263" s="532">
        <v>12440056</v>
      </c>
      <c r="F263" s="484" t="s">
        <v>39</v>
      </c>
      <c r="G263" s="556">
        <v>271220</v>
      </c>
      <c r="H263" s="484" t="s">
        <v>39</v>
      </c>
    </row>
    <row r="264" spans="1:8" ht="24.75" thickTop="1">
      <c r="A264" s="243"/>
      <c r="B264" s="518"/>
      <c r="C264" s="244"/>
      <c r="D264" s="244"/>
      <c r="E264" s="91"/>
      <c r="F264" s="244"/>
      <c r="G264" s="519"/>
      <c r="H264" s="295"/>
    </row>
    <row r="265" spans="1:8" ht="24">
      <c r="A265" s="520"/>
      <c r="B265" s="521"/>
      <c r="C265" s="522"/>
      <c r="D265" s="522"/>
      <c r="E265" s="523"/>
      <c r="F265" s="524"/>
      <c r="G265" s="525"/>
      <c r="H265" s="524"/>
    </row>
  </sheetData>
  <sheetProtection/>
  <mergeCells count="6">
    <mergeCell ref="A2:H2"/>
    <mergeCell ref="A3:H3"/>
    <mergeCell ref="A4:H4"/>
    <mergeCell ref="A153:H153"/>
    <mergeCell ref="A154:H154"/>
    <mergeCell ref="A152:H152"/>
  </mergeCells>
  <printOptions/>
  <pageMargins left="0.1968503937007874" right="0" top="0.1968503937007874" bottom="0.1968503937007874" header="0.196850393700787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0">
      <selection activeCell="H26" sqref="H26"/>
    </sheetView>
  </sheetViews>
  <sheetFormatPr defaultColWidth="9.140625" defaultRowHeight="12.75"/>
  <cols>
    <col min="1" max="1" width="43.140625" style="9" customWidth="1"/>
    <col min="2" max="2" width="10.140625" style="9" customWidth="1"/>
    <col min="3" max="3" width="13.421875" style="9" customWidth="1"/>
    <col min="4" max="4" width="5.140625" style="9" customWidth="1"/>
    <col min="5" max="5" width="28.8515625" style="9" customWidth="1"/>
    <col min="6" max="6" width="17.57421875" style="9" customWidth="1"/>
    <col min="7" max="7" width="5.140625" style="9" customWidth="1"/>
    <col min="8" max="8" width="14.28125" style="9" customWidth="1"/>
    <col min="9" max="9" width="5.00390625" style="9" customWidth="1"/>
    <col min="10" max="16384" width="9.140625" style="9" customWidth="1"/>
  </cols>
  <sheetData>
    <row r="1" spans="1:9" ht="21.75">
      <c r="A1" s="759" t="s">
        <v>37</v>
      </c>
      <c r="B1" s="759"/>
      <c r="C1" s="759"/>
      <c r="D1" s="759"/>
      <c r="E1" s="759"/>
      <c r="F1" s="759"/>
      <c r="G1" s="759"/>
      <c r="H1" s="759"/>
      <c r="I1" s="759"/>
    </row>
    <row r="2" spans="1:9" ht="21.75">
      <c r="A2" s="759" t="s">
        <v>202</v>
      </c>
      <c r="B2" s="759"/>
      <c r="C2" s="759"/>
      <c r="D2" s="759"/>
      <c r="E2" s="759"/>
      <c r="F2" s="759"/>
      <c r="G2" s="759"/>
      <c r="H2" s="759"/>
      <c r="I2" s="759"/>
    </row>
    <row r="3" spans="1:9" ht="21.75">
      <c r="A3" s="760" t="s">
        <v>847</v>
      </c>
      <c r="B3" s="760"/>
      <c r="C3" s="760"/>
      <c r="D3" s="760"/>
      <c r="E3" s="760"/>
      <c r="F3" s="760"/>
      <c r="G3" s="760"/>
      <c r="H3" s="760"/>
      <c r="I3" s="760"/>
    </row>
    <row r="4" spans="1:9" ht="21.75">
      <c r="A4" s="761" t="s">
        <v>204</v>
      </c>
      <c r="B4" s="762"/>
      <c r="C4" s="762"/>
      <c r="D4" s="763"/>
      <c r="E4" s="761" t="s">
        <v>205</v>
      </c>
      <c r="F4" s="762"/>
      <c r="G4" s="762"/>
      <c r="H4" s="762"/>
      <c r="I4" s="763"/>
    </row>
    <row r="5" spans="1:9" ht="21.75">
      <c r="A5" s="280" t="s">
        <v>204</v>
      </c>
      <c r="B5" s="240"/>
      <c r="C5" s="240"/>
      <c r="D5" s="240"/>
      <c r="E5" s="280" t="s">
        <v>205</v>
      </c>
      <c r="F5" s="240"/>
      <c r="G5" s="240"/>
      <c r="H5" s="240"/>
      <c r="I5" s="240"/>
    </row>
    <row r="6" spans="1:9" ht="22.5" thickBot="1">
      <c r="A6" s="547" t="s">
        <v>206</v>
      </c>
      <c r="B6" s="240"/>
      <c r="C6" s="535">
        <v>12167215</v>
      </c>
      <c r="D6" s="536">
        <v>99</v>
      </c>
      <c r="E6" s="573" t="s">
        <v>207</v>
      </c>
      <c r="F6" s="240"/>
      <c r="G6" s="240"/>
      <c r="H6" s="535">
        <v>12167215</v>
      </c>
      <c r="I6" s="536">
        <v>99</v>
      </c>
    </row>
    <row r="7" spans="1:9" ht="22.5" thickTop="1">
      <c r="A7" s="240" t="s">
        <v>75</v>
      </c>
      <c r="B7" s="240"/>
      <c r="C7" s="281">
        <v>27000</v>
      </c>
      <c r="D7" s="282" t="s">
        <v>39</v>
      </c>
      <c r="E7" s="240" t="s">
        <v>208</v>
      </c>
      <c r="F7" s="240"/>
      <c r="G7" s="240"/>
      <c r="H7" s="283">
        <v>1103914</v>
      </c>
      <c r="I7" s="282">
        <v>35</v>
      </c>
    </row>
    <row r="8" spans="1:9" ht="21.75">
      <c r="A8" s="240" t="s">
        <v>110</v>
      </c>
      <c r="B8" s="240"/>
      <c r="C8" s="281" t="s">
        <v>39</v>
      </c>
      <c r="D8" s="282" t="s">
        <v>39</v>
      </c>
      <c r="E8" s="240" t="s">
        <v>646</v>
      </c>
      <c r="F8" s="240"/>
      <c r="G8" s="240"/>
      <c r="H8" s="283">
        <v>1303900</v>
      </c>
      <c r="I8" s="282" t="s">
        <v>39</v>
      </c>
    </row>
    <row r="9" spans="1:9" ht="21.75">
      <c r="A9" s="240" t="s">
        <v>627</v>
      </c>
      <c r="B9" s="240"/>
      <c r="C9" s="281" t="s">
        <v>39</v>
      </c>
      <c r="D9" s="282" t="s">
        <v>39</v>
      </c>
      <c r="E9" s="240" t="s">
        <v>647</v>
      </c>
      <c r="F9" s="240"/>
      <c r="G9" s="240"/>
      <c r="H9" s="283">
        <v>182696</v>
      </c>
      <c r="I9" s="284" t="s">
        <v>816</v>
      </c>
    </row>
    <row r="10" spans="1:9" ht="21.75">
      <c r="A10" s="240" t="s">
        <v>210</v>
      </c>
      <c r="B10" s="240"/>
      <c r="C10" s="283">
        <v>7918489</v>
      </c>
      <c r="D10" s="282">
        <v>37</v>
      </c>
      <c r="E10" s="240" t="s">
        <v>648</v>
      </c>
      <c r="F10" s="240"/>
      <c r="G10" s="240"/>
      <c r="H10" s="283">
        <v>27000</v>
      </c>
      <c r="I10" s="282" t="s">
        <v>39</v>
      </c>
    </row>
    <row r="11" spans="1:9" ht="21.75">
      <c r="A11" s="240" t="s">
        <v>211</v>
      </c>
      <c r="B11" s="240"/>
      <c r="C11" s="283">
        <v>787254</v>
      </c>
      <c r="D11" s="284" t="s">
        <v>809</v>
      </c>
      <c r="E11" s="240" t="s">
        <v>649</v>
      </c>
      <c r="F11" s="240"/>
      <c r="G11" s="240"/>
      <c r="H11" s="283">
        <v>231000</v>
      </c>
      <c r="I11" s="282" t="s">
        <v>39</v>
      </c>
    </row>
    <row r="12" spans="1:9" ht="21.75">
      <c r="A12" s="240" t="s">
        <v>213</v>
      </c>
      <c r="B12" s="240"/>
      <c r="C12" s="283">
        <v>4212</v>
      </c>
      <c r="D12" s="282">
        <v>34</v>
      </c>
      <c r="E12" s="240" t="s">
        <v>650</v>
      </c>
      <c r="F12" s="240"/>
      <c r="G12" s="240"/>
      <c r="H12" s="283">
        <v>1</v>
      </c>
      <c r="I12" s="282">
        <v>76</v>
      </c>
    </row>
    <row r="13" spans="1:9" ht="21.75">
      <c r="A13" s="240" t="s">
        <v>215</v>
      </c>
      <c r="B13" s="240"/>
      <c r="C13" s="283">
        <v>703970</v>
      </c>
      <c r="D13" s="282">
        <v>12</v>
      </c>
      <c r="E13" s="240" t="s">
        <v>214</v>
      </c>
      <c r="F13" s="240"/>
      <c r="G13" s="240"/>
      <c r="H13" s="285">
        <v>10676672</v>
      </c>
      <c r="I13" s="282">
        <v>35</v>
      </c>
    </row>
    <row r="14" spans="1:9" ht="21.75">
      <c r="A14" s="240" t="s">
        <v>216</v>
      </c>
      <c r="B14" s="240"/>
      <c r="C14" s="283">
        <v>9179528</v>
      </c>
      <c r="D14" s="282">
        <v>12</v>
      </c>
      <c r="E14" s="240"/>
      <c r="F14" s="283"/>
      <c r="G14" s="286"/>
      <c r="H14" s="285"/>
      <c r="I14" s="282"/>
    </row>
    <row r="15" spans="1:9" ht="21.75">
      <c r="A15" s="240" t="s">
        <v>217</v>
      </c>
      <c r="B15" s="240"/>
      <c r="C15" s="283">
        <v>8409083</v>
      </c>
      <c r="D15" s="284" t="s">
        <v>763</v>
      </c>
      <c r="E15" s="240"/>
      <c r="F15" s="283"/>
      <c r="G15" s="284"/>
      <c r="H15" s="283"/>
      <c r="I15" s="282" t="s">
        <v>39</v>
      </c>
    </row>
    <row r="16" spans="1:9" ht="21.75">
      <c r="A16" s="240"/>
      <c r="B16" s="240"/>
      <c r="C16" s="283"/>
      <c r="D16" s="282"/>
      <c r="E16" s="240" t="s">
        <v>848</v>
      </c>
      <c r="F16" s="283">
        <v>10092141</v>
      </c>
      <c r="G16" s="284" t="s">
        <v>631</v>
      </c>
      <c r="H16" s="283"/>
      <c r="I16" s="282"/>
    </row>
    <row r="17" spans="1:9" ht="21.75">
      <c r="A17" s="240"/>
      <c r="B17" s="240"/>
      <c r="C17" s="240"/>
      <c r="D17" s="282"/>
      <c r="E17" s="240" t="s">
        <v>856</v>
      </c>
      <c r="F17" s="283">
        <v>6079547</v>
      </c>
      <c r="G17" s="282">
        <v>12</v>
      </c>
      <c r="H17" s="240"/>
      <c r="I17" s="282"/>
    </row>
    <row r="18" spans="1:9" ht="21.75">
      <c r="A18" s="240"/>
      <c r="B18" s="240"/>
      <c r="C18" s="240"/>
      <c r="D18" s="282"/>
      <c r="E18" s="240" t="s">
        <v>857</v>
      </c>
      <c r="F18" s="283">
        <v>565624</v>
      </c>
      <c r="G18" s="282">
        <v>98</v>
      </c>
      <c r="H18" s="240"/>
      <c r="I18" s="282"/>
    </row>
    <row r="19" spans="1:9" ht="21.75">
      <c r="A19" s="240"/>
      <c r="B19" s="240"/>
      <c r="C19" s="240"/>
      <c r="D19" s="282"/>
      <c r="E19" s="240" t="s">
        <v>858</v>
      </c>
      <c r="F19" s="281">
        <v>1713073</v>
      </c>
      <c r="G19" s="282">
        <v>83</v>
      </c>
      <c r="H19" s="240"/>
      <c r="I19" s="282"/>
    </row>
    <row r="20" spans="1:9" ht="21.75">
      <c r="A20" s="240"/>
      <c r="B20" s="240"/>
      <c r="C20" s="240"/>
      <c r="D20" s="282"/>
      <c r="E20" s="240" t="s">
        <v>859</v>
      </c>
      <c r="F20" s="283">
        <v>1519886</v>
      </c>
      <c r="G20" s="282">
        <v>78</v>
      </c>
      <c r="H20" s="283"/>
      <c r="I20" s="282"/>
    </row>
    <row r="21" spans="1:9" ht="21.75">
      <c r="A21" s="240"/>
      <c r="B21" s="240"/>
      <c r="C21" s="240"/>
      <c r="D21" s="282"/>
      <c r="E21" s="240"/>
      <c r="F21" s="283"/>
      <c r="G21" s="282"/>
      <c r="H21" s="283"/>
      <c r="I21" s="282"/>
    </row>
    <row r="22" spans="1:9" ht="21.75">
      <c r="A22" s="240"/>
      <c r="B22" s="240"/>
      <c r="C22" s="240"/>
      <c r="D22" s="282"/>
      <c r="E22" s="537" t="s">
        <v>849</v>
      </c>
      <c r="F22" s="283"/>
      <c r="G22" s="240"/>
      <c r="H22" s="538">
        <v>13504352</v>
      </c>
      <c r="I22" s="539" t="s">
        <v>362</v>
      </c>
    </row>
    <row r="23" spans="1:9" ht="19.5" customHeight="1" thickBot="1">
      <c r="A23" s="241"/>
      <c r="B23" s="241"/>
      <c r="C23" s="540">
        <v>39196753</v>
      </c>
      <c r="D23" s="541">
        <v>74</v>
      </c>
      <c r="E23" s="241"/>
      <c r="F23" s="287"/>
      <c r="G23" s="241"/>
      <c r="H23" s="540">
        <v>39196753</v>
      </c>
      <c r="I23" s="541">
        <v>74</v>
      </c>
    </row>
    <row r="24" spans="1:9" ht="12" customHeight="1" thickTop="1">
      <c r="A24" s="264"/>
      <c r="B24" s="264"/>
      <c r="C24" s="264"/>
      <c r="D24" s="264"/>
      <c r="E24" s="264"/>
      <c r="F24" s="264"/>
      <c r="G24" s="264"/>
      <c r="H24" s="264"/>
      <c r="I24" s="264"/>
    </row>
    <row r="25" spans="1:9" ht="21.75">
      <c r="A25" s="264"/>
      <c r="B25" s="264"/>
      <c r="C25" s="264"/>
      <c r="D25" s="264"/>
      <c r="E25" s="264"/>
      <c r="F25" s="264"/>
      <c r="G25" s="264"/>
      <c r="H25" s="264"/>
      <c r="I25" s="264"/>
    </row>
    <row r="26" spans="1:9" ht="27.75">
      <c r="A26" s="264"/>
      <c r="B26" s="264"/>
      <c r="C26" s="264"/>
      <c r="D26" s="264"/>
      <c r="E26" s="264"/>
      <c r="F26" s="264"/>
      <c r="G26" s="264"/>
      <c r="H26" s="574"/>
      <c r="I26" s="264"/>
    </row>
    <row r="27" spans="1:9" ht="21.75">
      <c r="A27" s="264"/>
      <c r="B27" s="264"/>
      <c r="C27" s="264"/>
      <c r="D27" s="264"/>
      <c r="E27" s="264"/>
      <c r="F27" s="264"/>
      <c r="G27" s="264"/>
      <c r="H27" s="264"/>
      <c r="I27" s="264"/>
    </row>
    <row r="28" spans="1:9" ht="21.75">
      <c r="A28" s="754" t="s">
        <v>37</v>
      </c>
      <c r="B28" s="754"/>
      <c r="C28" s="754"/>
      <c r="D28" s="754"/>
      <c r="E28" s="754"/>
      <c r="F28" s="754"/>
      <c r="G28" s="754"/>
      <c r="H28" s="754"/>
      <c r="I28" s="754"/>
    </row>
    <row r="29" spans="1:9" ht="21.75">
      <c r="A29" s="754" t="s">
        <v>202</v>
      </c>
      <c r="B29" s="754"/>
      <c r="C29" s="754"/>
      <c r="D29" s="754"/>
      <c r="E29" s="754"/>
      <c r="F29" s="754"/>
      <c r="G29" s="754"/>
      <c r="H29" s="754"/>
      <c r="I29" s="754"/>
    </row>
    <row r="30" spans="1:9" ht="21.75">
      <c r="A30" s="755" t="s">
        <v>203</v>
      </c>
      <c r="B30" s="755"/>
      <c r="C30" s="755"/>
      <c r="D30" s="755"/>
      <c r="E30" s="755"/>
      <c r="F30" s="755"/>
      <c r="G30" s="755"/>
      <c r="H30" s="755"/>
      <c r="I30" s="755"/>
    </row>
    <row r="31" spans="1:9" ht="21.75">
      <c r="A31" s="756" t="s">
        <v>204</v>
      </c>
      <c r="B31" s="757"/>
      <c r="C31" s="757"/>
      <c r="D31" s="758"/>
      <c r="E31" s="756" t="s">
        <v>205</v>
      </c>
      <c r="F31" s="757"/>
      <c r="G31" s="757"/>
      <c r="H31" s="757"/>
      <c r="I31" s="758"/>
    </row>
    <row r="32" spans="1:9" ht="21.75">
      <c r="A32" s="66" t="s">
        <v>204</v>
      </c>
      <c r="B32" s="3"/>
      <c r="C32" s="3"/>
      <c r="D32" s="3"/>
      <c r="E32" s="66" t="s">
        <v>205</v>
      </c>
      <c r="F32" s="3"/>
      <c r="G32" s="3"/>
      <c r="H32" s="3"/>
      <c r="I32" s="3"/>
    </row>
    <row r="33" spans="1:9" ht="22.5" thickBot="1">
      <c r="A33" s="3" t="s">
        <v>206</v>
      </c>
      <c r="B33" s="3"/>
      <c r="C33" s="61">
        <v>10128136</v>
      </c>
      <c r="D33" s="62">
        <v>99</v>
      </c>
      <c r="E33" s="63" t="s">
        <v>207</v>
      </c>
      <c r="F33" s="3"/>
      <c r="G33" s="3"/>
      <c r="H33" s="61">
        <v>10128136</v>
      </c>
      <c r="I33" s="62">
        <v>99</v>
      </c>
    </row>
    <row r="34" spans="1:9" ht="22.5" thickTop="1">
      <c r="A34" s="3" t="s">
        <v>75</v>
      </c>
      <c r="B34" s="3"/>
      <c r="C34" s="64">
        <v>23400</v>
      </c>
      <c r="D34" s="25" t="s">
        <v>39</v>
      </c>
      <c r="E34" s="3" t="s">
        <v>308</v>
      </c>
      <c r="F34" s="3"/>
      <c r="G34" s="3"/>
      <c r="H34" s="31">
        <v>903825</v>
      </c>
      <c r="I34" s="25">
        <v>12</v>
      </c>
    </row>
    <row r="35" spans="1:9" ht="21.75">
      <c r="A35" s="3" t="s">
        <v>110</v>
      </c>
      <c r="B35" s="3"/>
      <c r="C35" s="31">
        <v>31000</v>
      </c>
      <c r="D35" s="25" t="s">
        <v>39</v>
      </c>
      <c r="E35" s="3" t="s">
        <v>208</v>
      </c>
      <c r="F35" s="3"/>
      <c r="G35" s="3"/>
      <c r="H35" s="31">
        <v>354480</v>
      </c>
      <c r="I35" s="25">
        <v>46</v>
      </c>
    </row>
    <row r="36" spans="1:9" ht="21.75">
      <c r="A36" s="3" t="s">
        <v>209</v>
      </c>
      <c r="B36" s="3"/>
      <c r="C36" s="31">
        <v>65340</v>
      </c>
      <c r="D36" s="25" t="s">
        <v>39</v>
      </c>
      <c r="E36" s="3" t="s">
        <v>62</v>
      </c>
      <c r="F36" s="3"/>
      <c r="G36" s="3"/>
      <c r="H36" s="31">
        <v>652523</v>
      </c>
      <c r="I36" s="11" t="s">
        <v>108</v>
      </c>
    </row>
    <row r="37" spans="1:9" ht="21.75">
      <c r="A37" s="3" t="s">
        <v>210</v>
      </c>
      <c r="B37" s="3"/>
      <c r="C37" s="31">
        <v>11037493</v>
      </c>
      <c r="D37" s="25">
        <v>39</v>
      </c>
      <c r="E37" s="3" t="s">
        <v>307</v>
      </c>
      <c r="F37" s="3"/>
      <c r="G37" s="3"/>
      <c r="H37" s="31">
        <v>670000</v>
      </c>
      <c r="I37" s="25" t="s">
        <v>39</v>
      </c>
    </row>
    <row r="38" spans="1:9" ht="21.75">
      <c r="A38" s="3" t="s">
        <v>211</v>
      </c>
      <c r="B38" s="3"/>
      <c r="C38" s="31">
        <v>652523</v>
      </c>
      <c r="D38" s="11" t="s">
        <v>108</v>
      </c>
      <c r="E38" s="3" t="s">
        <v>212</v>
      </c>
      <c r="F38" s="3"/>
      <c r="G38" s="3"/>
      <c r="H38" s="31">
        <v>70000</v>
      </c>
      <c r="I38" s="25"/>
    </row>
    <row r="39" spans="1:9" ht="21.75">
      <c r="A39" s="3" t="s">
        <v>213</v>
      </c>
      <c r="B39" s="3"/>
      <c r="C39" s="31">
        <v>4141</v>
      </c>
      <c r="D39" s="25">
        <v>20</v>
      </c>
      <c r="E39" s="3" t="s">
        <v>214</v>
      </c>
      <c r="F39" s="3"/>
      <c r="G39" s="3"/>
      <c r="H39" s="31">
        <v>7981059</v>
      </c>
      <c r="I39" s="25">
        <v>85</v>
      </c>
    </row>
    <row r="40" spans="1:9" ht="21.75">
      <c r="A40" s="3" t="s">
        <v>215</v>
      </c>
      <c r="B40" s="3"/>
      <c r="C40" s="31">
        <v>6478</v>
      </c>
      <c r="D40" s="25">
        <v>17</v>
      </c>
      <c r="E40" s="3" t="s">
        <v>112</v>
      </c>
      <c r="F40" s="3"/>
      <c r="G40" s="3"/>
      <c r="H40" s="32">
        <v>23400</v>
      </c>
      <c r="I40" s="25" t="s">
        <v>39</v>
      </c>
    </row>
    <row r="41" spans="1:9" ht="21.75">
      <c r="A41" s="3" t="s">
        <v>216</v>
      </c>
      <c r="B41" s="3"/>
      <c r="C41" s="31">
        <v>9178422</v>
      </c>
      <c r="D41" s="25">
        <v>89</v>
      </c>
      <c r="E41" s="3"/>
      <c r="F41" s="31"/>
      <c r="G41" s="65"/>
      <c r="H41" s="32"/>
      <c r="I41" s="25"/>
    </row>
    <row r="42" spans="1:9" ht="21.75">
      <c r="A42" s="3" t="s">
        <v>217</v>
      </c>
      <c r="B42" s="3"/>
      <c r="C42" s="31">
        <v>1026394</v>
      </c>
      <c r="D42" s="25">
        <v>82</v>
      </c>
      <c r="E42" s="3" t="s">
        <v>298</v>
      </c>
      <c r="F42" s="31">
        <v>8626954</v>
      </c>
      <c r="G42" s="11" t="s">
        <v>89</v>
      </c>
      <c r="H42" s="3"/>
      <c r="I42" s="25"/>
    </row>
    <row r="43" spans="1:9" ht="21.75">
      <c r="A43" s="3"/>
      <c r="B43" s="3"/>
      <c r="C43" s="3"/>
      <c r="D43" s="25"/>
      <c r="E43" s="3" t="s">
        <v>218</v>
      </c>
      <c r="F43" s="31">
        <v>3947209</v>
      </c>
      <c r="G43" s="25">
        <v>27</v>
      </c>
      <c r="H43" s="3"/>
      <c r="I43" s="25"/>
    </row>
    <row r="44" spans="1:9" ht="21.75">
      <c r="A44" s="3"/>
      <c r="B44" s="3"/>
      <c r="C44" s="3"/>
      <c r="D44" s="25"/>
      <c r="E44" s="3" t="s">
        <v>219</v>
      </c>
      <c r="F44" s="31">
        <v>35391</v>
      </c>
      <c r="G44" s="25">
        <v>90</v>
      </c>
      <c r="H44" s="3"/>
      <c r="I44" s="25"/>
    </row>
    <row r="45" spans="1:9" ht="21.75">
      <c r="A45" s="3"/>
      <c r="B45" s="3"/>
      <c r="C45" s="3"/>
      <c r="D45" s="25"/>
      <c r="E45" s="3" t="s">
        <v>299</v>
      </c>
      <c r="F45" s="64" t="s">
        <v>39</v>
      </c>
      <c r="G45" s="25" t="s">
        <v>39</v>
      </c>
      <c r="H45" s="3"/>
      <c r="I45" s="25"/>
    </row>
    <row r="46" spans="1:9" ht="21.75">
      <c r="A46" s="3"/>
      <c r="B46" s="3"/>
      <c r="C46" s="3"/>
      <c r="D46" s="25"/>
      <c r="E46" s="3" t="s">
        <v>220</v>
      </c>
      <c r="F46" s="31">
        <v>244000</v>
      </c>
      <c r="G46" s="25" t="s">
        <v>39</v>
      </c>
      <c r="H46" s="31"/>
      <c r="I46" s="25"/>
    </row>
    <row r="47" spans="1:9" ht="21.75">
      <c r="A47" s="3"/>
      <c r="B47" s="3"/>
      <c r="C47" s="3"/>
      <c r="D47" s="25"/>
      <c r="E47" s="3" t="s">
        <v>221</v>
      </c>
      <c r="F47" s="31">
        <v>995650</v>
      </c>
      <c r="G47" s="25">
        <v>29</v>
      </c>
      <c r="H47" s="31"/>
      <c r="I47" s="25"/>
    </row>
    <row r="48" spans="1:9" ht="21.75">
      <c r="A48" s="3"/>
      <c r="B48" s="3"/>
      <c r="C48" s="3"/>
      <c r="D48" s="25"/>
      <c r="E48" s="3" t="s">
        <v>297</v>
      </c>
      <c r="F48" s="31"/>
      <c r="G48" s="3"/>
      <c r="H48" s="31">
        <v>11369905</v>
      </c>
      <c r="I48" s="11" t="s">
        <v>113</v>
      </c>
    </row>
    <row r="49" spans="1:9" ht="22.5" thickBot="1">
      <c r="A49" s="5"/>
      <c r="B49" s="5"/>
      <c r="C49" s="67">
        <v>32153330</v>
      </c>
      <c r="D49" s="68">
        <v>48</v>
      </c>
      <c r="E49" s="5"/>
      <c r="F49" s="5"/>
      <c r="G49" s="5"/>
      <c r="H49" s="67">
        <v>32153330</v>
      </c>
      <c r="I49" s="68">
        <v>48</v>
      </c>
    </row>
    <row r="50" ht="22.5" thickTop="1"/>
    <row r="51" spans="1:7" ht="21.75">
      <c r="A51" s="9" t="s">
        <v>295</v>
      </c>
      <c r="G51" s="9" t="s">
        <v>296</v>
      </c>
    </row>
    <row r="52" ht="21.75">
      <c r="A52" s="9" t="s">
        <v>356</v>
      </c>
    </row>
    <row r="53" ht="21.75">
      <c r="A53" s="9" t="s">
        <v>357</v>
      </c>
    </row>
  </sheetData>
  <sheetProtection/>
  <mergeCells count="10">
    <mergeCell ref="A29:I29"/>
    <mergeCell ref="A30:I30"/>
    <mergeCell ref="A31:D31"/>
    <mergeCell ref="E31:I31"/>
    <mergeCell ref="A1:I1"/>
    <mergeCell ref="A2:I2"/>
    <mergeCell ref="A3:I3"/>
    <mergeCell ref="A4:D4"/>
    <mergeCell ref="E4:I4"/>
    <mergeCell ref="A28:I2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SheetLayoutView="100" zoomScalePageLayoutView="0" workbookViewId="0" topLeftCell="A67">
      <selection activeCell="F84" sqref="F84"/>
    </sheetView>
  </sheetViews>
  <sheetFormatPr defaultColWidth="9.140625" defaultRowHeight="12.75"/>
  <cols>
    <col min="1" max="1" width="38.140625" style="94" customWidth="1"/>
    <col min="2" max="2" width="17.140625" style="94" customWidth="1"/>
    <col min="3" max="3" width="14.28125" style="94" customWidth="1"/>
    <col min="4" max="4" width="13.00390625" style="94" customWidth="1"/>
    <col min="5" max="5" width="16.140625" style="94" customWidth="1"/>
    <col min="6" max="6" width="28.00390625" style="94" customWidth="1"/>
    <col min="7" max="7" width="16.140625" style="94" customWidth="1"/>
    <col min="8" max="16384" width="9.140625" style="94" customWidth="1"/>
  </cols>
  <sheetData>
    <row r="1" spans="1:7" ht="18.75" customHeight="1">
      <c r="A1" s="759" t="s">
        <v>37</v>
      </c>
      <c r="B1" s="759"/>
      <c r="C1" s="759"/>
      <c r="D1" s="759"/>
      <c r="E1" s="759"/>
      <c r="F1" s="759"/>
      <c r="G1" s="759"/>
    </row>
    <row r="2" spans="1:7" ht="18.75" customHeight="1">
      <c r="A2" s="759" t="s">
        <v>222</v>
      </c>
      <c r="B2" s="759"/>
      <c r="C2" s="759"/>
      <c r="D2" s="759"/>
      <c r="E2" s="759"/>
      <c r="F2" s="759"/>
      <c r="G2" s="759"/>
    </row>
    <row r="3" spans="1:7" ht="18.75" customHeight="1">
      <c r="A3" s="759" t="s">
        <v>203</v>
      </c>
      <c r="B3" s="759"/>
      <c r="C3" s="759"/>
      <c r="D3" s="759"/>
      <c r="E3" s="759"/>
      <c r="F3" s="759"/>
      <c r="G3" s="759"/>
    </row>
    <row r="4" spans="1:7" ht="20.25" customHeight="1">
      <c r="A4" s="246" t="s">
        <v>223</v>
      </c>
      <c r="B4" s="246" t="s">
        <v>224</v>
      </c>
      <c r="C4" s="246" t="s">
        <v>225</v>
      </c>
      <c r="D4" s="246" t="s">
        <v>226</v>
      </c>
      <c r="E4" s="246" t="s">
        <v>227</v>
      </c>
      <c r="F4" s="246" t="s">
        <v>228</v>
      </c>
      <c r="G4" s="246" t="s">
        <v>229</v>
      </c>
    </row>
    <row r="5" spans="1:7" ht="21.75" customHeight="1">
      <c r="A5" s="258" t="s">
        <v>230</v>
      </c>
      <c r="B5" s="240"/>
      <c r="C5" s="240"/>
      <c r="D5" s="240"/>
      <c r="E5" s="240"/>
      <c r="F5" s="240"/>
      <c r="G5" s="240"/>
    </row>
    <row r="6" spans="1:7" ht="24">
      <c r="A6" s="240" t="s">
        <v>231</v>
      </c>
      <c r="B6" s="266" t="s">
        <v>39</v>
      </c>
      <c r="C6" s="240"/>
      <c r="D6" s="240"/>
      <c r="E6" s="240"/>
      <c r="F6" s="240" t="s">
        <v>232</v>
      </c>
      <c r="G6" s="266" t="s">
        <v>39</v>
      </c>
    </row>
    <row r="7" spans="1:7" ht="24">
      <c r="A7" s="240" t="s">
        <v>233</v>
      </c>
      <c r="B7" s="266" t="s">
        <v>39</v>
      </c>
      <c r="C7" s="240"/>
      <c r="D7" s="240"/>
      <c r="E7" s="240"/>
      <c r="F7" s="240" t="s">
        <v>234</v>
      </c>
      <c r="G7" s="266" t="s">
        <v>39</v>
      </c>
    </row>
    <row r="8" spans="1:7" ht="24">
      <c r="A8" s="240" t="s">
        <v>235</v>
      </c>
      <c r="B8" s="267">
        <v>620883.42</v>
      </c>
      <c r="C8" s="240"/>
      <c r="D8" s="240"/>
      <c r="E8" s="267">
        <f>SUM(B8:D8)</f>
        <v>620883.42</v>
      </c>
      <c r="F8" s="240" t="s">
        <v>236</v>
      </c>
      <c r="G8" s="267">
        <f>SUM(D8:F8)</f>
        <v>620883.42</v>
      </c>
    </row>
    <row r="9" spans="1:7" ht="24">
      <c r="A9" s="240" t="s">
        <v>237</v>
      </c>
      <c r="B9" s="267">
        <v>114676.6</v>
      </c>
      <c r="C9" s="240"/>
      <c r="D9" s="240"/>
      <c r="E9" s="267">
        <f aca="true" t="shared" si="0" ref="E9:G17">SUM(B9:D9)</f>
        <v>114676.6</v>
      </c>
      <c r="F9" s="240" t="s">
        <v>236</v>
      </c>
      <c r="G9" s="267">
        <f t="shared" si="0"/>
        <v>114676.6</v>
      </c>
    </row>
    <row r="10" spans="1:7" ht="24">
      <c r="A10" s="240" t="s">
        <v>238</v>
      </c>
      <c r="B10" s="267">
        <v>919643</v>
      </c>
      <c r="C10" s="240"/>
      <c r="D10" s="240"/>
      <c r="E10" s="267">
        <f t="shared" si="0"/>
        <v>919643</v>
      </c>
      <c r="F10" s="240" t="s">
        <v>239</v>
      </c>
      <c r="G10" s="267">
        <f t="shared" si="0"/>
        <v>919643</v>
      </c>
    </row>
    <row r="11" spans="1:7" ht="24">
      <c r="A11" s="240" t="s">
        <v>240</v>
      </c>
      <c r="B11" s="267">
        <v>219000</v>
      </c>
      <c r="C11" s="240"/>
      <c r="D11" s="240"/>
      <c r="E11" s="267">
        <f t="shared" si="0"/>
        <v>219000</v>
      </c>
      <c r="F11" s="240" t="s">
        <v>236</v>
      </c>
      <c r="G11" s="267">
        <f t="shared" si="0"/>
        <v>219000</v>
      </c>
    </row>
    <row r="12" spans="1:7" ht="24">
      <c r="A12" s="240" t="s">
        <v>241</v>
      </c>
      <c r="B12" s="267">
        <v>217000</v>
      </c>
      <c r="C12" s="240"/>
      <c r="D12" s="240"/>
      <c r="E12" s="267">
        <f t="shared" si="0"/>
        <v>217000</v>
      </c>
      <c r="F12" s="240" t="s">
        <v>236</v>
      </c>
      <c r="G12" s="267">
        <f t="shared" si="0"/>
        <v>217000</v>
      </c>
    </row>
    <row r="13" spans="1:7" ht="24">
      <c r="A13" s="240" t="s">
        <v>242</v>
      </c>
      <c r="B13" s="267">
        <v>159459.13</v>
      </c>
      <c r="C13" s="240"/>
      <c r="D13" s="240"/>
      <c r="E13" s="267">
        <f t="shared" si="0"/>
        <v>159459.13</v>
      </c>
      <c r="F13" s="240" t="s">
        <v>236</v>
      </c>
      <c r="G13" s="267">
        <f t="shared" si="0"/>
        <v>159459.13</v>
      </c>
    </row>
    <row r="14" spans="1:7" ht="24">
      <c r="A14" s="240" t="s">
        <v>243</v>
      </c>
      <c r="B14" s="267">
        <v>14736</v>
      </c>
      <c r="C14" s="240"/>
      <c r="D14" s="240"/>
      <c r="E14" s="267">
        <f t="shared" si="0"/>
        <v>14736</v>
      </c>
      <c r="F14" s="240" t="s">
        <v>236</v>
      </c>
      <c r="G14" s="267">
        <f t="shared" si="0"/>
        <v>14736</v>
      </c>
    </row>
    <row r="15" spans="1:7" ht="20.25" customHeight="1">
      <c r="A15" s="240" t="s">
        <v>244</v>
      </c>
      <c r="B15" s="267">
        <v>467244.97</v>
      </c>
      <c r="C15" s="267"/>
      <c r="D15" s="240"/>
      <c r="E15" s="267">
        <f t="shared" si="0"/>
        <v>467244.97</v>
      </c>
      <c r="F15" s="240" t="s">
        <v>236</v>
      </c>
      <c r="G15" s="267">
        <f t="shared" si="0"/>
        <v>467244.97</v>
      </c>
    </row>
    <row r="16" spans="1:7" ht="21.75" customHeight="1">
      <c r="A16" s="240" t="s">
        <v>245</v>
      </c>
      <c r="B16" s="267">
        <v>628000</v>
      </c>
      <c r="C16" s="267"/>
      <c r="D16" s="240"/>
      <c r="E16" s="267">
        <v>628000</v>
      </c>
      <c r="F16" s="240" t="s">
        <v>236</v>
      </c>
      <c r="G16" s="267">
        <v>628000</v>
      </c>
    </row>
    <row r="17" spans="1:7" ht="18" customHeight="1">
      <c r="A17" s="240" t="s">
        <v>246</v>
      </c>
      <c r="B17" s="267"/>
      <c r="C17" s="267"/>
      <c r="D17" s="240"/>
      <c r="E17" s="267"/>
      <c r="F17" s="240"/>
      <c r="G17" s="267">
        <f t="shared" si="0"/>
        <v>0</v>
      </c>
    </row>
    <row r="18" spans="1:7" ht="21" customHeight="1">
      <c r="A18" s="240" t="s">
        <v>247</v>
      </c>
      <c r="B18" s="267">
        <v>90000</v>
      </c>
      <c r="C18" s="267"/>
      <c r="D18" s="240"/>
      <c r="E18" s="267">
        <v>90000</v>
      </c>
      <c r="F18" s="240" t="s">
        <v>236</v>
      </c>
      <c r="G18" s="267">
        <v>90000</v>
      </c>
    </row>
    <row r="19" spans="1:7" ht="24">
      <c r="A19" s="240" t="s">
        <v>248</v>
      </c>
      <c r="B19" s="267"/>
      <c r="C19" s="267">
        <v>1879000</v>
      </c>
      <c r="D19" s="240"/>
      <c r="E19" s="267"/>
      <c r="F19" s="240" t="s">
        <v>87</v>
      </c>
      <c r="G19" s="267">
        <v>1879000</v>
      </c>
    </row>
    <row r="20" spans="1:7" ht="20.25" customHeight="1">
      <c r="A20" s="258" t="s">
        <v>249</v>
      </c>
      <c r="B20" s="268">
        <v>3450643.12</v>
      </c>
      <c r="C20" s="269">
        <f>SUM(C8:C19)</f>
        <v>1879000</v>
      </c>
      <c r="D20" s="258"/>
      <c r="E20" s="268">
        <v>5329643.12</v>
      </c>
      <c r="F20" s="258"/>
      <c r="G20" s="268">
        <v>5329643.12</v>
      </c>
    </row>
    <row r="21" spans="1:7" ht="17.25" customHeight="1">
      <c r="A21" s="258" t="s">
        <v>250</v>
      </c>
      <c r="B21" s="267"/>
      <c r="C21" s="267"/>
      <c r="D21" s="240"/>
      <c r="E21" s="267"/>
      <c r="F21" s="240"/>
      <c r="G21" s="267"/>
    </row>
    <row r="22" spans="1:7" ht="24">
      <c r="A22" s="241" t="s">
        <v>251</v>
      </c>
      <c r="B22" s="267">
        <v>4483653</v>
      </c>
      <c r="C22" s="270">
        <v>494970</v>
      </c>
      <c r="D22" s="271"/>
      <c r="E22" s="267">
        <v>4978623</v>
      </c>
      <c r="F22" s="240" t="s">
        <v>236</v>
      </c>
      <c r="G22" s="267">
        <f>SUM(E22)</f>
        <v>4978623</v>
      </c>
    </row>
    <row r="23" spans="1:9" ht="24.75" thickBot="1">
      <c r="A23" s="243"/>
      <c r="B23" s="272">
        <f>SUM(B20,B22)</f>
        <v>7934296.12</v>
      </c>
      <c r="C23" s="273"/>
      <c r="D23" s="274"/>
      <c r="E23" s="275">
        <f>SUM(E20,E22)</f>
        <v>10308266.120000001</v>
      </c>
      <c r="F23" s="240"/>
      <c r="G23" s="272">
        <f>SUM(G20,G22)</f>
        <v>10308266.120000001</v>
      </c>
      <c r="I23" s="94">
        <v>0</v>
      </c>
    </row>
    <row r="24" spans="1:7" ht="12" customHeight="1" thickTop="1">
      <c r="A24" s="264"/>
      <c r="B24" s="264"/>
      <c r="C24" s="264"/>
      <c r="D24" s="264"/>
      <c r="E24" s="264"/>
      <c r="F24" s="264"/>
      <c r="G24" s="264"/>
    </row>
    <row r="25" spans="1:7" ht="24">
      <c r="A25" s="764" t="s">
        <v>259</v>
      </c>
      <c r="B25" s="764"/>
      <c r="C25" s="765" t="s">
        <v>252</v>
      </c>
      <c r="D25" s="765"/>
      <c r="E25" s="765"/>
      <c r="F25" s="765" t="s">
        <v>253</v>
      </c>
      <c r="G25" s="765"/>
    </row>
    <row r="26" spans="1:7" ht="19.5" customHeight="1">
      <c r="A26" s="764" t="s">
        <v>254</v>
      </c>
      <c r="B26" s="764"/>
      <c r="C26" s="765" t="s">
        <v>90</v>
      </c>
      <c r="D26" s="765"/>
      <c r="E26" s="765"/>
      <c r="F26" s="765" t="s">
        <v>255</v>
      </c>
      <c r="G26" s="765"/>
    </row>
    <row r="27" spans="1:7" ht="24" customHeight="1">
      <c r="A27" s="276" t="s">
        <v>256</v>
      </c>
      <c r="B27" s="277"/>
      <c r="C27" s="277" t="s">
        <v>257</v>
      </c>
      <c r="D27" s="277"/>
      <c r="E27" s="277"/>
      <c r="F27" s="277" t="s">
        <v>258</v>
      </c>
      <c r="G27" s="277"/>
    </row>
    <row r="28" spans="1:7" ht="24" customHeight="1">
      <c r="A28" s="276"/>
      <c r="B28" s="277"/>
      <c r="C28" s="277"/>
      <c r="D28" s="277"/>
      <c r="E28" s="277"/>
      <c r="F28" s="277"/>
      <c r="G28" s="277"/>
    </row>
    <row r="29" spans="1:7" ht="24">
      <c r="A29" s="759" t="s">
        <v>37</v>
      </c>
      <c r="B29" s="759"/>
      <c r="C29" s="759"/>
      <c r="D29" s="759"/>
      <c r="E29" s="759"/>
      <c r="F29" s="759"/>
      <c r="G29" s="759"/>
    </row>
    <row r="30" spans="1:7" ht="19.5" customHeight="1">
      <c r="A30" s="759" t="s">
        <v>386</v>
      </c>
      <c r="B30" s="759"/>
      <c r="C30" s="759"/>
      <c r="D30" s="759"/>
      <c r="E30" s="759"/>
      <c r="F30" s="759"/>
      <c r="G30" s="759"/>
    </row>
    <row r="31" spans="1:7" ht="20.25" customHeight="1">
      <c r="A31" s="759" t="s">
        <v>203</v>
      </c>
      <c r="B31" s="759"/>
      <c r="C31" s="759"/>
      <c r="D31" s="759"/>
      <c r="E31" s="759"/>
      <c r="F31" s="759"/>
      <c r="G31" s="759"/>
    </row>
    <row r="32" spans="1:7" ht="24">
      <c r="A32" s="246" t="s">
        <v>223</v>
      </c>
      <c r="B32" s="246" t="s">
        <v>224</v>
      </c>
      <c r="C32" s="246" t="s">
        <v>225</v>
      </c>
      <c r="D32" s="246" t="s">
        <v>226</v>
      </c>
      <c r="E32" s="246" t="s">
        <v>227</v>
      </c>
      <c r="F32" s="246" t="s">
        <v>228</v>
      </c>
      <c r="G32" s="246" t="s">
        <v>229</v>
      </c>
    </row>
    <row r="33" spans="1:7" ht="21" customHeight="1">
      <c r="A33" s="258" t="s">
        <v>230</v>
      </c>
      <c r="B33" s="240"/>
      <c r="C33" s="240"/>
      <c r="D33" s="240"/>
      <c r="E33" s="240"/>
      <c r="F33" s="240"/>
      <c r="G33" s="240"/>
    </row>
    <row r="34" spans="1:7" ht="16.5" customHeight="1">
      <c r="A34" s="240" t="s">
        <v>231</v>
      </c>
      <c r="B34" s="266" t="s">
        <v>39</v>
      </c>
      <c r="C34" s="240"/>
      <c r="D34" s="240"/>
      <c r="E34" s="240"/>
      <c r="F34" s="240" t="s">
        <v>232</v>
      </c>
      <c r="G34" s="266" t="s">
        <v>39</v>
      </c>
    </row>
    <row r="35" spans="1:7" ht="16.5" customHeight="1">
      <c r="A35" s="240" t="s">
        <v>233</v>
      </c>
      <c r="B35" s="266" t="s">
        <v>39</v>
      </c>
      <c r="C35" s="240"/>
      <c r="D35" s="240"/>
      <c r="E35" s="240"/>
      <c r="F35" s="240" t="s">
        <v>234</v>
      </c>
      <c r="G35" s="266" t="s">
        <v>39</v>
      </c>
    </row>
    <row r="36" spans="1:7" ht="24">
      <c r="A36" s="240" t="s">
        <v>235</v>
      </c>
      <c r="B36" s="267">
        <v>620883.42</v>
      </c>
      <c r="C36" s="240"/>
      <c r="D36" s="240"/>
      <c r="E36" s="267">
        <f>SUM(B36:D36)</f>
        <v>620883.42</v>
      </c>
      <c r="F36" s="240" t="s">
        <v>236</v>
      </c>
      <c r="G36" s="267">
        <f>SUM(D36:F36)</f>
        <v>620883.42</v>
      </c>
    </row>
    <row r="37" spans="1:7" ht="20.25" customHeight="1">
      <c r="A37" s="240" t="s">
        <v>237</v>
      </c>
      <c r="B37" s="267">
        <v>114676.6</v>
      </c>
      <c r="C37" s="240"/>
      <c r="D37" s="240"/>
      <c r="E37" s="267">
        <f aca="true" t="shared" si="1" ref="E37:E43">SUM(B37:D37)</f>
        <v>114676.6</v>
      </c>
      <c r="F37" s="240" t="s">
        <v>236</v>
      </c>
      <c r="G37" s="267">
        <f aca="true" t="shared" si="2" ref="G37:G43">SUM(D37:F37)</f>
        <v>114676.6</v>
      </c>
    </row>
    <row r="38" spans="1:7" ht="20.25" customHeight="1">
      <c r="A38" s="240" t="s">
        <v>238</v>
      </c>
      <c r="B38" s="267">
        <v>919643</v>
      </c>
      <c r="C38" s="240"/>
      <c r="D38" s="240"/>
      <c r="E38" s="267">
        <f t="shared" si="1"/>
        <v>919643</v>
      </c>
      <c r="F38" s="240" t="s">
        <v>239</v>
      </c>
      <c r="G38" s="267">
        <f t="shared" si="2"/>
        <v>919643</v>
      </c>
    </row>
    <row r="39" spans="1:7" ht="20.25" customHeight="1">
      <c r="A39" s="240" t="s">
        <v>240</v>
      </c>
      <c r="B39" s="267">
        <v>219000</v>
      </c>
      <c r="C39" s="240"/>
      <c r="D39" s="240"/>
      <c r="E39" s="267">
        <f t="shared" si="1"/>
        <v>219000</v>
      </c>
      <c r="F39" s="240" t="s">
        <v>236</v>
      </c>
      <c r="G39" s="267">
        <f t="shared" si="2"/>
        <v>219000</v>
      </c>
    </row>
    <row r="40" spans="1:7" ht="21" customHeight="1">
      <c r="A40" s="240" t="s">
        <v>241</v>
      </c>
      <c r="B40" s="267">
        <v>217000</v>
      </c>
      <c r="C40" s="240"/>
      <c r="D40" s="240"/>
      <c r="E40" s="267">
        <f t="shared" si="1"/>
        <v>217000</v>
      </c>
      <c r="F40" s="240" t="s">
        <v>236</v>
      </c>
      <c r="G40" s="267">
        <f t="shared" si="2"/>
        <v>217000</v>
      </c>
    </row>
    <row r="41" spans="1:7" ht="18" customHeight="1">
      <c r="A41" s="240" t="s">
        <v>242</v>
      </c>
      <c r="B41" s="267">
        <v>159459.13</v>
      </c>
      <c r="C41" s="240"/>
      <c r="D41" s="267">
        <v>159459.13</v>
      </c>
      <c r="E41" s="278" t="s">
        <v>39</v>
      </c>
      <c r="F41" s="240" t="s">
        <v>236</v>
      </c>
      <c r="G41" s="278" t="s">
        <v>39</v>
      </c>
    </row>
    <row r="42" spans="1:7" ht="18.75" customHeight="1">
      <c r="A42" s="240" t="s">
        <v>243</v>
      </c>
      <c r="B42" s="267">
        <v>14736</v>
      </c>
      <c r="C42" s="240"/>
      <c r="D42" s="240"/>
      <c r="E42" s="267">
        <f t="shared" si="1"/>
        <v>14736</v>
      </c>
      <c r="F42" s="240" t="s">
        <v>236</v>
      </c>
      <c r="G42" s="267">
        <f t="shared" si="2"/>
        <v>14736</v>
      </c>
    </row>
    <row r="43" spans="1:7" ht="19.5" customHeight="1">
      <c r="A43" s="240" t="s">
        <v>244</v>
      </c>
      <c r="B43" s="267">
        <v>467244.97</v>
      </c>
      <c r="C43" s="267"/>
      <c r="D43" s="240"/>
      <c r="E43" s="267">
        <f t="shared" si="1"/>
        <v>467244.97</v>
      </c>
      <c r="F43" s="240" t="s">
        <v>236</v>
      </c>
      <c r="G43" s="267">
        <f t="shared" si="2"/>
        <v>467244.97</v>
      </c>
    </row>
    <row r="44" spans="1:7" ht="18" customHeight="1">
      <c r="A44" s="240" t="s">
        <v>245</v>
      </c>
      <c r="B44" s="267">
        <v>628000</v>
      </c>
      <c r="C44" s="267"/>
      <c r="D44" s="240"/>
      <c r="E44" s="267">
        <v>628000</v>
      </c>
      <c r="F44" s="240" t="s">
        <v>236</v>
      </c>
      <c r="G44" s="267">
        <v>628000</v>
      </c>
    </row>
    <row r="45" spans="1:7" ht="16.5" customHeight="1">
      <c r="A45" s="240" t="s">
        <v>246</v>
      </c>
      <c r="B45" s="267"/>
      <c r="C45" s="267"/>
      <c r="D45" s="240"/>
      <c r="E45" s="267"/>
      <c r="F45" s="240"/>
      <c r="G45" s="267">
        <f>SUM(D45:F45)</f>
        <v>0</v>
      </c>
    </row>
    <row r="46" spans="1:7" ht="24">
      <c r="A46" s="240" t="s">
        <v>247</v>
      </c>
      <c r="B46" s="267">
        <v>90000</v>
      </c>
      <c r="C46" s="267"/>
      <c r="D46" s="240"/>
      <c r="E46" s="267">
        <v>90000</v>
      </c>
      <c r="F46" s="240" t="s">
        <v>236</v>
      </c>
      <c r="G46" s="267">
        <v>90000</v>
      </c>
    </row>
    <row r="47" spans="1:7" ht="24">
      <c r="A47" s="240" t="s">
        <v>248</v>
      </c>
      <c r="B47" s="267">
        <v>1879000</v>
      </c>
      <c r="C47" s="267">
        <v>1879000</v>
      </c>
      <c r="D47" s="240"/>
      <c r="E47" s="267">
        <v>1879000</v>
      </c>
      <c r="F47" s="240" t="s">
        <v>87</v>
      </c>
      <c r="G47" s="267">
        <v>1879000</v>
      </c>
    </row>
    <row r="48" spans="1:7" ht="24">
      <c r="A48" s="240" t="s">
        <v>354</v>
      </c>
      <c r="B48" s="267">
        <v>92500</v>
      </c>
      <c r="C48" s="267">
        <v>92500</v>
      </c>
      <c r="D48" s="240"/>
      <c r="E48" s="267">
        <f>SUM(B48:D48)</f>
        <v>185000</v>
      </c>
      <c r="F48" s="240" t="s">
        <v>236</v>
      </c>
      <c r="G48" s="267">
        <v>92500</v>
      </c>
    </row>
    <row r="49" spans="1:7" ht="24">
      <c r="A49" s="240" t="s">
        <v>355</v>
      </c>
      <c r="B49" s="267">
        <v>88700</v>
      </c>
      <c r="C49" s="267">
        <v>88700</v>
      </c>
      <c r="D49" s="241"/>
      <c r="E49" s="270">
        <f>SUM(B49:D49)</f>
        <v>177400</v>
      </c>
      <c r="F49" s="240" t="s">
        <v>236</v>
      </c>
      <c r="G49" s="267">
        <v>88700</v>
      </c>
    </row>
    <row r="50" spans="1:7" ht="24">
      <c r="A50" s="258" t="s">
        <v>249</v>
      </c>
      <c r="B50" s="268">
        <v>3450643.12</v>
      </c>
      <c r="C50" s="269">
        <f>SUM(C36:C49)</f>
        <v>2060200</v>
      </c>
      <c r="D50" s="268">
        <f>SUM(D36:D49)</f>
        <v>159459.13</v>
      </c>
      <c r="E50" s="279">
        <f>B50+C50-D50</f>
        <v>5351383.99</v>
      </c>
      <c r="F50" s="258"/>
      <c r="G50" s="268">
        <f>SUM(E50:F50)</f>
        <v>5351383.99</v>
      </c>
    </row>
    <row r="51" spans="1:7" ht="24">
      <c r="A51" s="258" t="s">
        <v>250</v>
      </c>
      <c r="B51" s="267"/>
      <c r="C51" s="267"/>
      <c r="D51" s="240"/>
      <c r="E51" s="267"/>
      <c r="F51" s="240"/>
      <c r="G51" s="267"/>
    </row>
    <row r="52" spans="1:7" ht="24">
      <c r="A52" s="241" t="s">
        <v>251</v>
      </c>
      <c r="B52" s="267">
        <v>4483653</v>
      </c>
      <c r="C52" s="270">
        <v>293100</v>
      </c>
      <c r="D52" s="271"/>
      <c r="E52" s="267">
        <v>4776753</v>
      </c>
      <c r="F52" s="240" t="s">
        <v>236</v>
      </c>
      <c r="G52" s="267">
        <f>SUM(E52)</f>
        <v>4776753</v>
      </c>
    </row>
    <row r="53" spans="1:7" ht="24.75" thickBot="1">
      <c r="A53" s="243"/>
      <c r="B53" s="272">
        <f>SUM(B50,B52)</f>
        <v>7934296.12</v>
      </c>
      <c r="C53" s="273"/>
      <c r="D53" s="274"/>
      <c r="E53" s="275">
        <f>SUM(E50,E52)</f>
        <v>10128136.99</v>
      </c>
      <c r="F53" s="240"/>
      <c r="G53" s="272">
        <f>SUM(G50,G52)</f>
        <v>10128136.99</v>
      </c>
    </row>
    <row r="54" spans="1:7" ht="24.75" thickTop="1">
      <c r="A54" s="264"/>
      <c r="B54" s="264"/>
      <c r="C54" s="264"/>
      <c r="D54" s="264"/>
      <c r="E54" s="264"/>
      <c r="F54" s="264"/>
      <c r="G54" s="264"/>
    </row>
    <row r="55" spans="1:7" ht="24">
      <c r="A55" s="764" t="s">
        <v>259</v>
      </c>
      <c r="B55" s="764"/>
      <c r="C55" s="765" t="s">
        <v>252</v>
      </c>
      <c r="D55" s="765"/>
      <c r="E55" s="765"/>
      <c r="F55" s="765" t="s">
        <v>253</v>
      </c>
      <c r="G55" s="765"/>
    </row>
    <row r="56" spans="1:7" ht="24">
      <c r="A56" s="764" t="s">
        <v>353</v>
      </c>
      <c r="B56" s="764"/>
      <c r="C56" s="765" t="s">
        <v>90</v>
      </c>
      <c r="D56" s="765"/>
      <c r="E56" s="765"/>
      <c r="F56" s="765" t="s">
        <v>255</v>
      </c>
      <c r="G56" s="765"/>
    </row>
    <row r="57" spans="1:7" ht="24">
      <c r="A57" s="276" t="s">
        <v>358</v>
      </c>
      <c r="B57" s="277"/>
      <c r="C57" s="277" t="s">
        <v>257</v>
      </c>
      <c r="D57" s="277"/>
      <c r="E57" s="277"/>
      <c r="F57" s="277" t="s">
        <v>258</v>
      </c>
      <c r="G57" s="277"/>
    </row>
    <row r="58" spans="1:7" ht="24">
      <c r="A58" s="276"/>
      <c r="B58" s="277"/>
      <c r="C58" s="277"/>
      <c r="D58" s="277"/>
      <c r="E58" s="277"/>
      <c r="F58" s="277"/>
      <c r="G58" s="277"/>
    </row>
    <row r="59" spans="1:7" ht="24">
      <c r="A59" s="276"/>
      <c r="B59" s="277"/>
      <c r="C59" s="277"/>
      <c r="D59" s="277"/>
      <c r="E59" s="277"/>
      <c r="F59" s="277"/>
      <c r="G59" s="277"/>
    </row>
    <row r="60" spans="1:7" ht="24">
      <c r="A60" s="276"/>
      <c r="B60" s="277"/>
      <c r="C60" s="277"/>
      <c r="D60" s="277"/>
      <c r="E60" s="277"/>
      <c r="F60" s="277"/>
      <c r="G60" s="277"/>
    </row>
    <row r="61" spans="1:7" ht="18" customHeight="1">
      <c r="A61" s="759" t="s">
        <v>37</v>
      </c>
      <c r="B61" s="759"/>
      <c r="C61" s="759"/>
      <c r="D61" s="759"/>
      <c r="E61" s="759"/>
      <c r="F61" s="759"/>
      <c r="G61" s="759"/>
    </row>
    <row r="62" spans="1:7" ht="14.25" customHeight="1">
      <c r="A62" s="759" t="s">
        <v>222</v>
      </c>
      <c r="B62" s="759"/>
      <c r="C62" s="759"/>
      <c r="D62" s="759"/>
      <c r="E62" s="759"/>
      <c r="F62" s="759"/>
      <c r="G62" s="759"/>
    </row>
    <row r="63" spans="1:7" ht="17.25" customHeight="1">
      <c r="A63" s="759" t="s">
        <v>847</v>
      </c>
      <c r="B63" s="759"/>
      <c r="C63" s="759"/>
      <c r="D63" s="759"/>
      <c r="E63" s="759"/>
      <c r="F63" s="759"/>
      <c r="G63" s="759"/>
    </row>
    <row r="64" spans="1:7" ht="24">
      <c r="A64" s="246" t="s">
        <v>223</v>
      </c>
      <c r="B64" s="246" t="s">
        <v>224</v>
      </c>
      <c r="C64" s="246" t="s">
        <v>225</v>
      </c>
      <c r="D64" s="246" t="s">
        <v>226</v>
      </c>
      <c r="E64" s="246" t="s">
        <v>227</v>
      </c>
      <c r="F64" s="246" t="s">
        <v>228</v>
      </c>
      <c r="G64" s="246" t="s">
        <v>229</v>
      </c>
    </row>
    <row r="65" spans="1:7" ht="24">
      <c r="A65" s="258" t="s">
        <v>230</v>
      </c>
      <c r="B65" s="240"/>
      <c r="C65" s="240"/>
      <c r="D65" s="240"/>
      <c r="E65" s="240"/>
      <c r="F65" s="240"/>
      <c r="G65" s="240"/>
    </row>
    <row r="66" spans="1:7" ht="24">
      <c r="A66" s="240" t="s">
        <v>231</v>
      </c>
      <c r="B66" s="266" t="s">
        <v>39</v>
      </c>
      <c r="C66" s="240"/>
      <c r="D66" s="240"/>
      <c r="E66" s="240"/>
      <c r="F66" s="240" t="s">
        <v>232</v>
      </c>
      <c r="G66" s="266" t="s">
        <v>39</v>
      </c>
    </row>
    <row r="67" spans="1:7" ht="24">
      <c r="A67" s="240" t="s">
        <v>233</v>
      </c>
      <c r="B67" s="266" t="s">
        <v>39</v>
      </c>
      <c r="C67" s="240"/>
      <c r="D67" s="240"/>
      <c r="E67" s="240"/>
      <c r="F67" s="240" t="s">
        <v>234</v>
      </c>
      <c r="G67" s="266" t="s">
        <v>39</v>
      </c>
    </row>
    <row r="68" spans="1:7" ht="24">
      <c r="A68" s="240" t="s">
        <v>235</v>
      </c>
      <c r="B68" s="267">
        <v>620883.42</v>
      </c>
      <c r="C68" s="240"/>
      <c r="D68" s="240"/>
      <c r="E68" s="267">
        <f>SUM(B68:D68)</f>
        <v>620883.42</v>
      </c>
      <c r="F68" s="240" t="s">
        <v>236</v>
      </c>
      <c r="G68" s="267">
        <f>SUM(D68:F68)</f>
        <v>620883.42</v>
      </c>
    </row>
    <row r="69" spans="1:7" ht="24">
      <c r="A69" s="240" t="s">
        <v>237</v>
      </c>
      <c r="B69" s="267">
        <v>114676.6</v>
      </c>
      <c r="C69" s="240"/>
      <c r="D69" s="240"/>
      <c r="E69" s="267">
        <f aca="true" t="shared" si="3" ref="E69:E74">SUM(B69:D69)</f>
        <v>114676.6</v>
      </c>
      <c r="F69" s="240" t="s">
        <v>236</v>
      </c>
      <c r="G69" s="267">
        <f aca="true" t="shared" si="4" ref="G69:G74">SUM(D69:F69)</f>
        <v>114676.6</v>
      </c>
    </row>
    <row r="70" spans="1:7" ht="24">
      <c r="A70" s="240" t="s">
        <v>238</v>
      </c>
      <c r="B70" s="267">
        <v>919643</v>
      </c>
      <c r="C70" s="240"/>
      <c r="D70" s="240"/>
      <c r="E70" s="267">
        <f t="shared" si="3"/>
        <v>919643</v>
      </c>
      <c r="F70" s="240" t="s">
        <v>239</v>
      </c>
      <c r="G70" s="267">
        <f t="shared" si="4"/>
        <v>919643</v>
      </c>
    </row>
    <row r="71" spans="1:7" ht="24">
      <c r="A71" s="240" t="s">
        <v>240</v>
      </c>
      <c r="B71" s="267">
        <v>219000</v>
      </c>
      <c r="C71" s="240"/>
      <c r="D71" s="240"/>
      <c r="E71" s="267">
        <f t="shared" si="3"/>
        <v>219000</v>
      </c>
      <c r="F71" s="240" t="s">
        <v>236</v>
      </c>
      <c r="G71" s="267">
        <f t="shared" si="4"/>
        <v>219000</v>
      </c>
    </row>
    <row r="72" spans="1:7" ht="24">
      <c r="A72" s="240" t="s">
        <v>241</v>
      </c>
      <c r="B72" s="267">
        <v>217000</v>
      </c>
      <c r="C72" s="240"/>
      <c r="D72" s="240"/>
      <c r="E72" s="267">
        <f t="shared" si="3"/>
        <v>217000</v>
      </c>
      <c r="F72" s="240" t="s">
        <v>236</v>
      </c>
      <c r="G72" s="267">
        <f t="shared" si="4"/>
        <v>217000</v>
      </c>
    </row>
    <row r="73" spans="1:7" ht="24">
      <c r="A73" s="240" t="s">
        <v>243</v>
      </c>
      <c r="B73" s="267">
        <v>14736</v>
      </c>
      <c r="C73" s="240"/>
      <c r="D73" s="240"/>
      <c r="E73" s="267">
        <f t="shared" si="3"/>
        <v>14736</v>
      </c>
      <c r="F73" s="240" t="s">
        <v>236</v>
      </c>
      <c r="G73" s="267">
        <f t="shared" si="4"/>
        <v>14736</v>
      </c>
    </row>
    <row r="74" spans="1:7" ht="24">
      <c r="A74" s="240" t="s">
        <v>244</v>
      </c>
      <c r="B74" s="267">
        <v>467244.97</v>
      </c>
      <c r="C74" s="267"/>
      <c r="D74" s="240"/>
      <c r="E74" s="267">
        <f t="shared" si="3"/>
        <v>467244.97</v>
      </c>
      <c r="F74" s="240" t="s">
        <v>236</v>
      </c>
      <c r="G74" s="267">
        <f t="shared" si="4"/>
        <v>467244.97</v>
      </c>
    </row>
    <row r="75" spans="1:7" ht="24">
      <c r="A75" s="240" t="s">
        <v>359</v>
      </c>
      <c r="B75" s="267">
        <v>628000</v>
      </c>
      <c r="C75" s="267"/>
      <c r="D75" s="240"/>
      <c r="E75" s="267">
        <v>628000</v>
      </c>
      <c r="F75" s="240" t="s">
        <v>236</v>
      </c>
      <c r="G75" s="267">
        <v>628000</v>
      </c>
    </row>
    <row r="76" spans="1:7" ht="24">
      <c r="A76" s="240" t="s">
        <v>247</v>
      </c>
      <c r="B76" s="267">
        <v>90000</v>
      </c>
      <c r="C76" s="267"/>
      <c r="D76" s="240"/>
      <c r="E76" s="267">
        <v>90000</v>
      </c>
      <c r="F76" s="240" t="s">
        <v>236</v>
      </c>
      <c r="G76" s="267">
        <v>90000</v>
      </c>
    </row>
    <row r="77" spans="1:7" ht="24">
      <c r="A77" s="240" t="s">
        <v>248</v>
      </c>
      <c r="B77" s="267">
        <v>1879000</v>
      </c>
      <c r="C77" s="267"/>
      <c r="D77" s="240"/>
      <c r="E77" s="267">
        <f>SUM(B77:D77)</f>
        <v>1879000</v>
      </c>
      <c r="F77" s="240" t="s">
        <v>87</v>
      </c>
      <c r="G77" s="267">
        <v>1879000</v>
      </c>
    </row>
    <row r="78" spans="1:7" ht="24">
      <c r="A78" s="240" t="s">
        <v>354</v>
      </c>
      <c r="B78" s="267">
        <v>92500</v>
      </c>
      <c r="C78" s="267"/>
      <c r="D78" s="240"/>
      <c r="E78" s="267">
        <f>SUM(B78:D78)</f>
        <v>92500</v>
      </c>
      <c r="F78" s="240" t="s">
        <v>236</v>
      </c>
      <c r="G78" s="267">
        <v>92500</v>
      </c>
    </row>
    <row r="79" spans="1:7" ht="24">
      <c r="A79" s="240" t="s">
        <v>355</v>
      </c>
      <c r="B79" s="267">
        <v>88700</v>
      </c>
      <c r="C79" s="267"/>
      <c r="D79" s="240"/>
      <c r="E79" s="267">
        <f>SUM(B79:D79)</f>
        <v>88700</v>
      </c>
      <c r="F79" s="240" t="s">
        <v>236</v>
      </c>
      <c r="G79" s="267">
        <v>88700</v>
      </c>
    </row>
    <row r="80" spans="1:7" ht="24">
      <c r="A80" s="240" t="s">
        <v>387</v>
      </c>
      <c r="B80" s="267">
        <v>190000</v>
      </c>
      <c r="C80" s="267"/>
      <c r="D80" s="240"/>
      <c r="E80" s="267">
        <v>190000</v>
      </c>
      <c r="F80" s="240" t="s">
        <v>236</v>
      </c>
      <c r="G80" s="267">
        <v>190000</v>
      </c>
    </row>
    <row r="81" spans="1:7" ht="16.5" customHeight="1">
      <c r="A81" s="240"/>
      <c r="B81" s="267"/>
      <c r="C81" s="267"/>
      <c r="D81" s="241"/>
      <c r="E81" s="270">
        <v>231000</v>
      </c>
      <c r="F81" s="240" t="s">
        <v>236</v>
      </c>
      <c r="G81" s="270">
        <v>231000</v>
      </c>
    </row>
    <row r="82" spans="1:7" ht="24">
      <c r="A82" s="258" t="s">
        <v>249</v>
      </c>
      <c r="B82" s="542">
        <f>SUM(B68:B81)</f>
        <v>5541383.99</v>
      </c>
      <c r="C82" s="543">
        <f>SUM(C68:C81)</f>
        <v>0</v>
      </c>
      <c r="D82" s="542"/>
      <c r="E82" s="542">
        <f>B82+C82-D82</f>
        <v>5541383.99</v>
      </c>
      <c r="F82" s="514"/>
      <c r="G82" s="542">
        <f>SUM(E82)</f>
        <v>5541383.99</v>
      </c>
    </row>
    <row r="83" spans="1:7" ht="24">
      <c r="A83" s="258" t="s">
        <v>250</v>
      </c>
      <c r="B83" s="267"/>
      <c r="C83" s="267"/>
      <c r="D83" s="240"/>
      <c r="E83" s="267"/>
      <c r="F83" s="240"/>
      <c r="G83" s="267"/>
    </row>
    <row r="84" spans="1:7" ht="24">
      <c r="A84" s="241" t="s">
        <v>251</v>
      </c>
      <c r="B84" s="544">
        <v>6341603</v>
      </c>
      <c r="C84" s="545">
        <v>376400</v>
      </c>
      <c r="D84" s="546">
        <v>92171</v>
      </c>
      <c r="E84" s="544">
        <f>B84+C84-D84</f>
        <v>6625832</v>
      </c>
      <c r="F84" s="547" t="s">
        <v>236</v>
      </c>
      <c r="G84" s="544">
        <f>SUM(E84)</f>
        <v>6625832</v>
      </c>
    </row>
    <row r="85" spans="1:7" ht="24.75" thickBot="1">
      <c r="A85" s="575" t="s">
        <v>704</v>
      </c>
      <c r="B85" s="548">
        <f>SUM(B82,B84)</f>
        <v>11882986.99</v>
      </c>
      <c r="C85" s="549"/>
      <c r="D85" s="550"/>
      <c r="E85" s="551">
        <f>SUM(E82,E84)</f>
        <v>12167215.99</v>
      </c>
      <c r="F85" s="537"/>
      <c r="G85" s="548">
        <f>SUM(G82,G84)</f>
        <v>12167215.99</v>
      </c>
    </row>
    <row r="86" spans="1:7" ht="12.75" customHeight="1" thickTop="1">
      <c r="A86" s="264"/>
      <c r="B86" s="264"/>
      <c r="C86" s="264"/>
      <c r="D86" s="264"/>
      <c r="E86" s="264"/>
      <c r="F86" s="264"/>
      <c r="G86" s="264"/>
    </row>
    <row r="87" spans="1:7" ht="18" customHeight="1">
      <c r="A87" s="764"/>
      <c r="B87" s="764"/>
      <c r="C87" s="765"/>
      <c r="D87" s="765"/>
      <c r="E87" s="765"/>
      <c r="F87" s="765"/>
      <c r="G87" s="765"/>
    </row>
    <row r="88" spans="1:7" ht="18.75" customHeight="1">
      <c r="A88" s="764"/>
      <c r="B88" s="764"/>
      <c r="C88" s="765"/>
      <c r="D88" s="765"/>
      <c r="E88" s="765"/>
      <c r="F88" s="765"/>
      <c r="G88" s="765"/>
    </row>
    <row r="89" spans="1:7" ht="24">
      <c r="A89" s="276"/>
      <c r="B89" s="277"/>
      <c r="C89" s="277"/>
      <c r="D89" s="277"/>
      <c r="E89" s="277"/>
      <c r="F89" s="277"/>
      <c r="G89" s="277"/>
    </row>
  </sheetData>
  <sheetProtection/>
  <mergeCells count="27">
    <mergeCell ref="A88:B88"/>
    <mergeCell ref="C88:E88"/>
    <mergeCell ref="F88:G88"/>
    <mergeCell ref="A61:G61"/>
    <mergeCell ref="A62:G62"/>
    <mergeCell ref="A63:G63"/>
    <mergeCell ref="A87:B87"/>
    <mergeCell ref="C87:E87"/>
    <mergeCell ref="F87:G87"/>
    <mergeCell ref="A26:B26"/>
    <mergeCell ref="C26:E26"/>
    <mergeCell ref="F26:G26"/>
    <mergeCell ref="A1:G1"/>
    <mergeCell ref="A2:G2"/>
    <mergeCell ref="A3:G3"/>
    <mergeCell ref="A25:B25"/>
    <mergeCell ref="C25:E25"/>
    <mergeCell ref="F25:G25"/>
    <mergeCell ref="A56:B56"/>
    <mergeCell ref="C56:E56"/>
    <mergeCell ref="F56:G56"/>
    <mergeCell ref="A29:G29"/>
    <mergeCell ref="A30:G30"/>
    <mergeCell ref="A31:G31"/>
    <mergeCell ref="A55:B55"/>
    <mergeCell ref="C55:E55"/>
    <mergeCell ref="F55:G55"/>
  </mergeCells>
  <printOptions/>
  <pageMargins left="0.3937007874015748" right="0.1968503937007874" top="0" bottom="0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25.140625" style="1" customWidth="1"/>
    <col min="2" max="2" width="7.57421875" style="1" customWidth="1"/>
    <col min="3" max="4" width="13.8515625" style="1" customWidth="1"/>
    <col min="5" max="5" width="14.140625" style="1" customWidth="1"/>
    <col min="6" max="6" width="13.8515625" style="1" customWidth="1"/>
    <col min="7" max="7" width="14.00390625" style="1" customWidth="1"/>
    <col min="8" max="8" width="14.28125" style="1" customWidth="1"/>
    <col min="9" max="9" width="14.57421875" style="1" customWidth="1"/>
    <col min="10" max="10" width="14.140625" style="1" customWidth="1"/>
    <col min="11" max="16384" width="9.140625" style="1" customWidth="1"/>
  </cols>
  <sheetData>
    <row r="1" spans="1:10" ht="24">
      <c r="A1" s="754" t="s">
        <v>260</v>
      </c>
      <c r="B1" s="754"/>
      <c r="C1" s="754"/>
      <c r="D1" s="754"/>
      <c r="E1" s="754"/>
      <c r="F1" s="754"/>
      <c r="G1" s="754"/>
      <c r="H1" s="754"/>
      <c r="I1" s="754"/>
      <c r="J1" s="754"/>
    </row>
    <row r="2" spans="1:10" ht="24">
      <c r="A2" s="754" t="s">
        <v>37</v>
      </c>
      <c r="B2" s="754"/>
      <c r="C2" s="754"/>
      <c r="D2" s="754"/>
      <c r="E2" s="754"/>
      <c r="F2" s="754"/>
      <c r="G2" s="754"/>
      <c r="H2" s="754"/>
      <c r="I2" s="754"/>
      <c r="J2" s="754"/>
    </row>
    <row r="3" spans="1:10" ht="24">
      <c r="A3" s="772" t="s">
        <v>11</v>
      </c>
      <c r="B3" s="772" t="s">
        <v>12</v>
      </c>
      <c r="C3" s="769" t="s">
        <v>49</v>
      </c>
      <c r="D3" s="769"/>
      <c r="E3" s="769" t="s">
        <v>261</v>
      </c>
      <c r="F3" s="769"/>
      <c r="G3" s="769" t="s">
        <v>262</v>
      </c>
      <c r="H3" s="769"/>
      <c r="I3" s="769" t="s">
        <v>263</v>
      </c>
      <c r="J3" s="769"/>
    </row>
    <row r="4" spans="1:10" ht="24">
      <c r="A4" s="766"/>
      <c r="B4" s="766"/>
      <c r="C4" s="771" t="s">
        <v>850</v>
      </c>
      <c r="D4" s="768"/>
      <c r="E4" s="768" t="s">
        <v>264</v>
      </c>
      <c r="F4" s="768"/>
      <c r="G4" s="768" t="s">
        <v>265</v>
      </c>
      <c r="H4" s="768"/>
      <c r="I4" s="771" t="s">
        <v>852</v>
      </c>
      <c r="J4" s="768"/>
    </row>
    <row r="5" spans="1:10" ht="24">
      <c r="A5" s="767"/>
      <c r="B5" s="767"/>
      <c r="C5" s="10" t="s">
        <v>13</v>
      </c>
      <c r="D5" s="10" t="s">
        <v>14</v>
      </c>
      <c r="E5" s="10" t="s">
        <v>13</v>
      </c>
      <c r="F5" s="10" t="s">
        <v>14</v>
      </c>
      <c r="G5" s="10" t="s">
        <v>13</v>
      </c>
      <c r="H5" s="10" t="s">
        <v>14</v>
      </c>
      <c r="I5" s="10" t="s">
        <v>204</v>
      </c>
      <c r="J5" s="10" t="s">
        <v>266</v>
      </c>
    </row>
    <row r="6" spans="1:10" ht="24">
      <c r="A6" s="3" t="s">
        <v>267</v>
      </c>
      <c r="B6" s="11" t="s">
        <v>655</v>
      </c>
      <c r="C6" s="4">
        <v>7918489.37</v>
      </c>
      <c r="D6" s="4"/>
      <c r="E6" s="4"/>
      <c r="F6" s="4"/>
      <c r="G6" s="4"/>
      <c r="H6" s="4"/>
      <c r="I6" s="4">
        <v>7918489.37</v>
      </c>
      <c r="J6" s="3"/>
    </row>
    <row r="7" spans="1:10" ht="24">
      <c r="A7" s="3" t="s">
        <v>268</v>
      </c>
      <c r="B7" s="11" t="s">
        <v>655</v>
      </c>
      <c r="C7" s="4">
        <v>787254.03</v>
      </c>
      <c r="D7" s="4"/>
      <c r="E7" s="4"/>
      <c r="F7" s="4"/>
      <c r="G7" s="4"/>
      <c r="H7" s="4"/>
      <c r="I7" s="4">
        <v>787254.03</v>
      </c>
      <c r="J7" s="3"/>
    </row>
    <row r="8" spans="1:10" ht="24">
      <c r="A8" s="3" t="s">
        <v>269</v>
      </c>
      <c r="B8" s="11" t="s">
        <v>655</v>
      </c>
      <c r="C8" s="4">
        <v>4212.34</v>
      </c>
      <c r="D8" s="4"/>
      <c r="E8" s="4"/>
      <c r="F8" s="4"/>
      <c r="G8" s="4"/>
      <c r="H8" s="4"/>
      <c r="I8" s="4">
        <v>4212.34</v>
      </c>
      <c r="J8" s="3"/>
    </row>
    <row r="9" spans="1:10" ht="24">
      <c r="A9" s="3" t="s">
        <v>270</v>
      </c>
      <c r="B9" s="11" t="s">
        <v>655</v>
      </c>
      <c r="C9" s="4">
        <v>703970.12</v>
      </c>
      <c r="D9" s="4"/>
      <c r="E9" s="4"/>
      <c r="F9" s="4"/>
      <c r="G9" s="4"/>
      <c r="H9" s="4"/>
      <c r="I9" s="4">
        <v>703970.12</v>
      </c>
      <c r="J9" s="3"/>
    </row>
    <row r="10" spans="1:10" ht="24">
      <c r="A10" s="3" t="s">
        <v>271</v>
      </c>
      <c r="B10" s="11" t="s">
        <v>655</v>
      </c>
      <c r="C10" s="4">
        <v>9179528.12</v>
      </c>
      <c r="D10" s="4"/>
      <c r="E10" s="4"/>
      <c r="F10" s="4"/>
      <c r="G10" s="4"/>
      <c r="H10" s="4"/>
      <c r="I10" s="4">
        <v>9179528.12</v>
      </c>
      <c r="J10" s="3"/>
    </row>
    <row r="11" spans="1:10" ht="24">
      <c r="A11" s="3" t="s">
        <v>272</v>
      </c>
      <c r="B11" s="11" t="s">
        <v>656</v>
      </c>
      <c r="C11" s="4">
        <v>8409083.77</v>
      </c>
      <c r="D11" s="4"/>
      <c r="E11" s="4"/>
      <c r="F11" s="4"/>
      <c r="G11" s="4"/>
      <c r="H11" s="4"/>
      <c r="I11" s="4">
        <v>8409083.77</v>
      </c>
      <c r="J11" s="3" t="s">
        <v>92</v>
      </c>
    </row>
    <row r="12" spans="1:10" ht="24">
      <c r="A12" s="3" t="s">
        <v>627</v>
      </c>
      <c r="B12" s="11" t="s">
        <v>657</v>
      </c>
      <c r="C12" s="511" t="s">
        <v>39</v>
      </c>
      <c r="D12" s="4"/>
      <c r="E12" s="4" t="s">
        <v>92</v>
      </c>
      <c r="F12" s="4"/>
      <c r="G12" s="4"/>
      <c r="H12" s="4"/>
      <c r="I12" s="513" t="s">
        <v>39</v>
      </c>
      <c r="J12" s="3"/>
    </row>
    <row r="13" spans="1:10" ht="24">
      <c r="A13" s="3" t="s">
        <v>75</v>
      </c>
      <c r="B13" s="11" t="s">
        <v>658</v>
      </c>
      <c r="C13" s="4">
        <v>27000</v>
      </c>
      <c r="D13" s="4"/>
      <c r="E13" s="4"/>
      <c r="F13" s="4"/>
      <c r="G13" s="4"/>
      <c r="H13" s="4"/>
      <c r="I13" s="4">
        <v>27000</v>
      </c>
      <c r="J13" s="3"/>
    </row>
    <row r="14" spans="1:10" ht="24">
      <c r="A14" s="3" t="s">
        <v>110</v>
      </c>
      <c r="B14" s="11" t="s">
        <v>659</v>
      </c>
      <c r="C14" s="4"/>
      <c r="D14" s="4"/>
      <c r="E14" s="4"/>
      <c r="F14" s="4"/>
      <c r="G14" s="4"/>
      <c r="H14" s="4"/>
      <c r="I14" s="288" t="s">
        <v>39</v>
      </c>
      <c r="J14" s="3"/>
    </row>
    <row r="15" spans="1:10" ht="24">
      <c r="A15" s="3" t="s">
        <v>24</v>
      </c>
      <c r="B15" s="11" t="s">
        <v>660</v>
      </c>
      <c r="C15" s="4">
        <v>1021691.98</v>
      </c>
      <c r="D15" s="4"/>
      <c r="E15" s="4"/>
      <c r="F15" s="4"/>
      <c r="G15" s="4"/>
      <c r="H15" s="4">
        <v>1021691.98</v>
      </c>
      <c r="I15" s="4"/>
      <c r="J15" s="3"/>
    </row>
    <row r="16" spans="1:10" ht="24">
      <c r="A16" s="3" t="s">
        <v>16</v>
      </c>
      <c r="B16" s="11" t="s">
        <v>661</v>
      </c>
      <c r="C16" s="4">
        <v>3544944</v>
      </c>
      <c r="D16" s="4"/>
      <c r="E16" s="4"/>
      <c r="F16" s="4"/>
      <c r="G16" s="4"/>
      <c r="H16" s="4">
        <v>3544944</v>
      </c>
      <c r="I16" s="4"/>
      <c r="J16" s="3"/>
    </row>
    <row r="17" spans="1:10" ht="24">
      <c r="A17" s="3" t="s">
        <v>17</v>
      </c>
      <c r="B17" s="11" t="s">
        <v>677</v>
      </c>
      <c r="C17" s="4">
        <v>174570</v>
      </c>
      <c r="D17" s="4"/>
      <c r="E17" s="4"/>
      <c r="F17" s="4"/>
      <c r="G17" s="4"/>
      <c r="H17" s="4">
        <v>174570</v>
      </c>
      <c r="I17" s="4"/>
      <c r="J17" s="3"/>
    </row>
    <row r="18" spans="1:10" ht="24">
      <c r="A18" s="3" t="s">
        <v>70</v>
      </c>
      <c r="B18" s="11" t="s">
        <v>678</v>
      </c>
      <c r="C18" s="4">
        <v>1227300</v>
      </c>
      <c r="D18" s="4"/>
      <c r="E18" s="4"/>
      <c r="F18" s="4"/>
      <c r="G18" s="4"/>
      <c r="H18" s="4">
        <v>1227300</v>
      </c>
      <c r="I18" s="4"/>
      <c r="J18" s="3"/>
    </row>
    <row r="19" spans="1:10" ht="24">
      <c r="A19" s="3" t="s">
        <v>18</v>
      </c>
      <c r="B19" s="11" t="s">
        <v>662</v>
      </c>
      <c r="C19" s="4">
        <v>2796277</v>
      </c>
      <c r="D19" s="4"/>
      <c r="E19" s="4">
        <v>1330900</v>
      </c>
      <c r="F19" s="4"/>
      <c r="G19" s="4"/>
      <c r="H19" s="4">
        <v>4127177</v>
      </c>
      <c r="I19" s="4"/>
      <c r="J19" s="3"/>
    </row>
    <row r="20" spans="1:10" ht="24">
      <c r="A20" s="3" t="s">
        <v>19</v>
      </c>
      <c r="B20" s="11" t="s">
        <v>663</v>
      </c>
      <c r="C20" s="4">
        <v>2974076.69</v>
      </c>
      <c r="D20" s="4"/>
      <c r="E20" s="4">
        <v>99100</v>
      </c>
      <c r="F20" s="4"/>
      <c r="G20" s="4"/>
      <c r="H20" s="4">
        <v>3073176.69</v>
      </c>
      <c r="I20" s="4"/>
      <c r="J20" s="3"/>
    </row>
    <row r="21" spans="1:10" ht="24">
      <c r="A21" s="3" t="s">
        <v>20</v>
      </c>
      <c r="B21" s="11" t="s">
        <v>664</v>
      </c>
      <c r="C21" s="4">
        <v>2302386.76</v>
      </c>
      <c r="D21" s="4"/>
      <c r="E21" s="4">
        <v>83596.59</v>
      </c>
      <c r="F21" s="4"/>
      <c r="G21" s="4"/>
      <c r="H21" s="4">
        <v>2385983.35</v>
      </c>
      <c r="I21" s="4"/>
      <c r="J21" s="3"/>
    </row>
    <row r="22" spans="1:10" ht="24">
      <c r="A22" s="5" t="s">
        <v>21</v>
      </c>
      <c r="B22" s="29" t="s">
        <v>665</v>
      </c>
      <c r="C22" s="6">
        <v>345892.54</v>
      </c>
      <c r="D22" s="6"/>
      <c r="E22" s="6"/>
      <c r="F22" s="6"/>
      <c r="G22" s="6"/>
      <c r="H22" s="6">
        <v>345892.54</v>
      </c>
      <c r="I22" s="6"/>
      <c r="J22" s="5"/>
    </row>
    <row r="23" spans="1:10" ht="24">
      <c r="A23" s="7"/>
      <c r="B23" s="12"/>
      <c r="C23" s="13"/>
      <c r="D23" s="13"/>
      <c r="E23" s="13"/>
      <c r="F23" s="13"/>
      <c r="G23" s="13"/>
      <c r="H23" s="13"/>
      <c r="I23" s="13"/>
      <c r="J23" s="7"/>
    </row>
    <row r="24" spans="1:10" ht="24">
      <c r="A24" s="7"/>
      <c r="B24" s="12"/>
      <c r="C24" s="13"/>
      <c r="D24" s="13"/>
      <c r="E24" s="13"/>
      <c r="F24" s="13"/>
      <c r="G24" s="13"/>
      <c r="H24" s="13"/>
      <c r="I24" s="13"/>
      <c r="J24" s="7"/>
    </row>
    <row r="25" spans="1:10" ht="21" customHeight="1">
      <c r="A25" s="14"/>
      <c r="B25" s="15"/>
      <c r="C25" s="16"/>
      <c r="D25" s="16"/>
      <c r="E25" s="16"/>
      <c r="F25" s="16"/>
      <c r="G25" s="16"/>
      <c r="H25" s="16"/>
      <c r="I25" s="16"/>
      <c r="J25" s="14"/>
    </row>
    <row r="26" spans="1:10" ht="24">
      <c r="A26" s="766" t="s">
        <v>11</v>
      </c>
      <c r="B26" s="17"/>
      <c r="C26" s="770" t="s">
        <v>49</v>
      </c>
      <c r="D26" s="770"/>
      <c r="E26" s="770" t="s">
        <v>261</v>
      </c>
      <c r="F26" s="770"/>
      <c r="G26" s="770" t="s">
        <v>262</v>
      </c>
      <c r="H26" s="770"/>
      <c r="I26" s="770" t="s">
        <v>263</v>
      </c>
      <c r="J26" s="770"/>
    </row>
    <row r="27" spans="1:10" ht="24">
      <c r="A27" s="766"/>
      <c r="B27" s="17" t="s">
        <v>12</v>
      </c>
      <c r="C27" s="771" t="s">
        <v>851</v>
      </c>
      <c r="D27" s="768"/>
      <c r="E27" s="768" t="s">
        <v>264</v>
      </c>
      <c r="F27" s="768"/>
      <c r="G27" s="768" t="s">
        <v>265</v>
      </c>
      <c r="H27" s="768"/>
      <c r="I27" s="768" t="s">
        <v>371</v>
      </c>
      <c r="J27" s="768"/>
    </row>
    <row r="28" spans="1:10" ht="24">
      <c r="A28" s="767"/>
      <c r="B28" s="18"/>
      <c r="C28" s="10" t="s">
        <v>13</v>
      </c>
      <c r="D28" s="10" t="s">
        <v>14</v>
      </c>
      <c r="E28" s="10" t="s">
        <v>13</v>
      </c>
      <c r="F28" s="10" t="s">
        <v>14</v>
      </c>
      <c r="G28" s="10" t="s">
        <v>13</v>
      </c>
      <c r="H28" s="10" t="s">
        <v>14</v>
      </c>
      <c r="I28" s="19" t="s">
        <v>204</v>
      </c>
      <c r="J28" s="19" t="s">
        <v>266</v>
      </c>
    </row>
    <row r="29" spans="1:10" ht="24">
      <c r="A29" s="3" t="s">
        <v>25</v>
      </c>
      <c r="B29" s="11" t="s">
        <v>666</v>
      </c>
      <c r="C29" s="4">
        <v>1338978.95</v>
      </c>
      <c r="D29" s="4"/>
      <c r="E29" s="4"/>
      <c r="F29" s="4"/>
      <c r="G29" s="4"/>
      <c r="H29" s="8">
        <v>1338978.95</v>
      </c>
      <c r="I29" s="20"/>
      <c r="J29" s="3"/>
    </row>
    <row r="30" spans="1:10" ht="24">
      <c r="A30" s="3" t="s">
        <v>22</v>
      </c>
      <c r="B30" s="11" t="s">
        <v>667</v>
      </c>
      <c r="C30" s="4">
        <v>324400</v>
      </c>
      <c r="D30" s="4"/>
      <c r="E30" s="4"/>
      <c r="F30" s="4"/>
      <c r="G30" s="4"/>
      <c r="H30" s="4">
        <v>324400</v>
      </c>
      <c r="I30" s="4"/>
      <c r="J30" s="3"/>
    </row>
    <row r="31" spans="1:10" ht="24">
      <c r="A31" s="3" t="s">
        <v>23</v>
      </c>
      <c r="B31" s="12" t="s">
        <v>668</v>
      </c>
      <c r="C31" s="4">
        <v>1832600</v>
      </c>
      <c r="D31" s="13"/>
      <c r="E31" s="4">
        <v>231000</v>
      </c>
      <c r="F31" s="13"/>
      <c r="G31" s="8"/>
      <c r="H31" s="4">
        <v>2063600</v>
      </c>
      <c r="I31" s="13"/>
      <c r="J31" s="3"/>
    </row>
    <row r="32" spans="1:10" ht="24">
      <c r="A32" s="21" t="s">
        <v>319</v>
      </c>
      <c r="B32" s="22"/>
      <c r="C32" s="23">
        <v>12440054.24</v>
      </c>
      <c r="D32" s="24"/>
      <c r="E32" s="23">
        <v>1.76</v>
      </c>
      <c r="F32" s="23"/>
      <c r="G32" s="25"/>
      <c r="H32" s="23">
        <v>12440056</v>
      </c>
      <c r="I32" s="3"/>
      <c r="J32" s="4"/>
    </row>
    <row r="33" spans="1:10" ht="24">
      <c r="A33" s="3" t="s">
        <v>273</v>
      </c>
      <c r="B33" s="11" t="s">
        <v>669</v>
      </c>
      <c r="C33" s="4"/>
      <c r="D33" s="4">
        <v>38147317.63</v>
      </c>
      <c r="E33" s="4"/>
      <c r="F33" s="4"/>
      <c r="G33" s="4">
        <v>38147317.63</v>
      </c>
      <c r="H33" s="4"/>
      <c r="I33" s="4"/>
      <c r="J33" s="4"/>
    </row>
    <row r="34" spans="1:10" ht="24">
      <c r="A34" s="3" t="s">
        <v>56</v>
      </c>
      <c r="B34" s="11" t="s">
        <v>670</v>
      </c>
      <c r="C34" s="4"/>
      <c r="D34" s="4">
        <v>1103914.35</v>
      </c>
      <c r="E34" s="4"/>
      <c r="F34" s="4"/>
      <c r="G34" s="4"/>
      <c r="H34" s="4"/>
      <c r="I34" s="4"/>
      <c r="J34" s="4">
        <v>1103914.35</v>
      </c>
    </row>
    <row r="35" spans="1:10" ht="24">
      <c r="A35" s="3" t="s">
        <v>309</v>
      </c>
      <c r="B35" s="11" t="s">
        <v>671</v>
      </c>
      <c r="C35" s="4"/>
      <c r="D35" s="4"/>
      <c r="E35" s="4"/>
      <c r="F35" s="4">
        <v>1303900</v>
      </c>
      <c r="G35" s="4"/>
      <c r="H35" s="4"/>
      <c r="I35" s="4"/>
      <c r="J35" s="4">
        <v>1303900</v>
      </c>
    </row>
    <row r="36" spans="1:10" ht="24">
      <c r="A36" s="3" t="s">
        <v>651</v>
      </c>
      <c r="B36" s="11" t="s">
        <v>672</v>
      </c>
      <c r="C36" s="4"/>
      <c r="D36" s="512" t="s">
        <v>39</v>
      </c>
      <c r="E36" s="4"/>
      <c r="F36" s="4">
        <v>182696.59</v>
      </c>
      <c r="G36" s="4"/>
      <c r="H36" s="4"/>
      <c r="I36" s="4"/>
      <c r="J36" s="4">
        <v>182696.59</v>
      </c>
    </row>
    <row r="37" spans="1:10" ht="24">
      <c r="A37" s="3" t="s">
        <v>652</v>
      </c>
      <c r="B37" s="11" t="s">
        <v>673</v>
      </c>
      <c r="C37" s="4"/>
      <c r="D37" s="23" t="s">
        <v>39</v>
      </c>
      <c r="E37" s="4"/>
      <c r="F37" s="4">
        <v>27000</v>
      </c>
      <c r="G37" s="4"/>
      <c r="H37" s="4"/>
      <c r="I37" s="4"/>
      <c r="J37" s="4">
        <v>27000</v>
      </c>
    </row>
    <row r="38" spans="1:10" ht="24">
      <c r="A38" s="3" t="s">
        <v>653</v>
      </c>
      <c r="B38" s="11"/>
      <c r="C38" s="4"/>
      <c r="D38" s="512" t="s">
        <v>39</v>
      </c>
      <c r="E38" s="4"/>
      <c r="F38" s="4">
        <v>231000</v>
      </c>
      <c r="G38" s="4"/>
      <c r="H38" s="4"/>
      <c r="I38" s="4"/>
      <c r="J38" s="4">
        <v>231000</v>
      </c>
    </row>
    <row r="39" spans="1:10" ht="24">
      <c r="A39" s="3" t="s">
        <v>654</v>
      </c>
      <c r="B39" s="11" t="s">
        <v>674</v>
      </c>
      <c r="C39" s="4"/>
      <c r="D39" s="512" t="s">
        <v>39</v>
      </c>
      <c r="E39" s="4"/>
      <c r="F39" s="4">
        <v>1.76</v>
      </c>
      <c r="G39" s="4"/>
      <c r="H39" s="4"/>
      <c r="I39" s="4"/>
      <c r="J39" s="4">
        <v>1.76</v>
      </c>
    </row>
    <row r="40" spans="1:10" ht="24">
      <c r="A40" s="3" t="s">
        <v>26</v>
      </c>
      <c r="B40" s="11" t="s">
        <v>675</v>
      </c>
      <c r="C40" s="4"/>
      <c r="D40" s="4">
        <v>8944692.36</v>
      </c>
      <c r="E40" s="4"/>
      <c r="F40" s="4"/>
      <c r="G40" s="4">
        <v>1519886.78</v>
      </c>
      <c r="H40" s="4">
        <v>6079547.12</v>
      </c>
      <c r="I40" s="4"/>
      <c r="J40" s="4">
        <v>13504352.7</v>
      </c>
    </row>
    <row r="41" spans="1:10" ht="24">
      <c r="A41" s="3" t="s">
        <v>310</v>
      </c>
      <c r="B41" s="11" t="s">
        <v>676</v>
      </c>
      <c r="C41" s="4"/>
      <c r="D41" s="23">
        <v>9156785.57</v>
      </c>
      <c r="E41" s="23"/>
      <c r="F41" s="4"/>
      <c r="G41" s="4"/>
      <c r="H41" s="23">
        <v>1519886.78</v>
      </c>
      <c r="I41" s="4"/>
      <c r="J41" s="23">
        <v>10676672.35</v>
      </c>
    </row>
    <row r="42" spans="1:10" ht="24">
      <c r="A42" s="3"/>
      <c r="B42" s="11"/>
      <c r="C42" s="4"/>
      <c r="D42" s="4"/>
      <c r="E42" s="4"/>
      <c r="F42" s="4"/>
      <c r="G42" s="4"/>
      <c r="H42" s="4"/>
      <c r="I42" s="4"/>
      <c r="J42" s="23"/>
    </row>
    <row r="43" spans="1:10" ht="24">
      <c r="A43" s="3"/>
      <c r="B43" s="11"/>
      <c r="C43" s="4"/>
      <c r="D43" s="4"/>
      <c r="E43" s="4"/>
      <c r="F43" s="4"/>
      <c r="G43" s="4"/>
      <c r="H43" s="4"/>
      <c r="I43" s="4"/>
      <c r="J43" s="23"/>
    </row>
    <row r="44" spans="1:10" ht="24.75" thickBot="1">
      <c r="A44" s="3"/>
      <c r="B44" s="26"/>
      <c r="C44" s="2">
        <f>SUM(C6:C43)</f>
        <v>57352709.91</v>
      </c>
      <c r="D44" s="2">
        <f>SUM(D32:D42)</f>
        <v>57352709.910000004</v>
      </c>
      <c r="E44" s="4"/>
      <c r="F44" s="4"/>
      <c r="G44" s="4"/>
      <c r="H44" s="4"/>
      <c r="I44" s="4"/>
      <c r="J44" s="4"/>
    </row>
    <row r="45" spans="1:10" ht="25.5" thickBot="1" thickTop="1">
      <c r="A45" s="3"/>
      <c r="B45" s="26"/>
      <c r="C45" s="4"/>
      <c r="D45" s="4"/>
      <c r="E45" s="2">
        <f>SUM(E6:E43)</f>
        <v>1744598.35</v>
      </c>
      <c r="F45" s="2">
        <f>SUM(F6:F43)</f>
        <v>1744598.35</v>
      </c>
      <c r="G45" s="4"/>
      <c r="H45" s="4"/>
      <c r="I45" s="4"/>
      <c r="J45" s="4"/>
    </row>
    <row r="46" spans="1:10" ht="25.5" thickBot="1" thickTop="1">
      <c r="A46" s="3"/>
      <c r="B46" s="26"/>
      <c r="C46" s="4"/>
      <c r="D46" s="4"/>
      <c r="E46" s="4"/>
      <c r="F46" s="4"/>
      <c r="G46" s="2">
        <f>SUM(G6:G43)</f>
        <v>39667204.410000004</v>
      </c>
      <c r="H46" s="2">
        <f>SUM(H6:H43)</f>
        <v>39667204.41</v>
      </c>
      <c r="I46" s="4"/>
      <c r="J46" s="4"/>
    </row>
    <row r="47" spans="1:10" ht="25.5" thickBot="1" thickTop="1">
      <c r="A47" s="5"/>
      <c r="B47" s="27"/>
      <c r="C47" s="6" t="s">
        <v>92</v>
      </c>
      <c r="D47" s="6"/>
      <c r="E47" s="6"/>
      <c r="F47" s="6"/>
      <c r="G47" s="28"/>
      <c r="H47" s="6"/>
      <c r="I47" s="2">
        <f>SUM(I6:I43)</f>
        <v>27029537.749999996</v>
      </c>
      <c r="J47" s="2">
        <f>SUM(J6:J43)</f>
        <v>27029537.75</v>
      </c>
    </row>
    <row r="48" ht="24.75" thickTop="1"/>
  </sheetData>
  <sheetProtection/>
  <mergeCells count="21">
    <mergeCell ref="A1:J1"/>
    <mergeCell ref="A2:J2"/>
    <mergeCell ref="A3:A5"/>
    <mergeCell ref="B3:B5"/>
    <mergeCell ref="C3:D3"/>
    <mergeCell ref="G3:H3"/>
    <mergeCell ref="I3:J3"/>
    <mergeCell ref="I27:J27"/>
    <mergeCell ref="E27:F27"/>
    <mergeCell ref="C27:D27"/>
    <mergeCell ref="I26:J26"/>
    <mergeCell ref="C4:D4"/>
    <mergeCell ref="I4:J4"/>
    <mergeCell ref="C26:D26"/>
    <mergeCell ref="G26:H26"/>
    <mergeCell ref="A26:A28"/>
    <mergeCell ref="G27:H27"/>
    <mergeCell ref="E3:F3"/>
    <mergeCell ref="E4:F4"/>
    <mergeCell ref="E26:F26"/>
    <mergeCell ref="G4:H4"/>
  </mergeCells>
  <printOptions/>
  <pageMargins left="0" right="0" top="0.1968503937007874" bottom="0.1968503937007874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6">
      <selection activeCell="E34" sqref="E34"/>
    </sheetView>
  </sheetViews>
  <sheetFormatPr defaultColWidth="9.140625" defaultRowHeight="12.75"/>
  <cols>
    <col min="1" max="1" width="35.140625" style="33" customWidth="1"/>
    <col min="2" max="2" width="15.28125" style="33" customWidth="1"/>
    <col min="3" max="3" width="18.140625" style="33" customWidth="1"/>
    <col min="4" max="4" width="6.00390625" style="33" customWidth="1"/>
    <col min="5" max="5" width="22.140625" style="33" customWidth="1"/>
    <col min="6" max="16384" width="9.140625" style="33" customWidth="1"/>
  </cols>
  <sheetData>
    <row r="1" spans="1:5" ht="19.5">
      <c r="A1" s="773" t="s">
        <v>37</v>
      </c>
      <c r="B1" s="773"/>
      <c r="C1" s="773"/>
      <c r="D1" s="773"/>
      <c r="E1" s="773"/>
    </row>
    <row r="2" spans="1:5" ht="19.5">
      <c r="A2" s="773" t="s">
        <v>853</v>
      </c>
      <c r="B2" s="773"/>
      <c r="C2" s="773"/>
      <c r="D2" s="773"/>
      <c r="E2" s="773"/>
    </row>
    <row r="3" spans="1:5" ht="19.5">
      <c r="A3" s="774" t="s">
        <v>854</v>
      </c>
      <c r="B3" s="774"/>
      <c r="C3" s="774"/>
      <c r="D3" s="774"/>
      <c r="E3" s="774"/>
    </row>
    <row r="4" spans="1:5" ht="19.5">
      <c r="A4" s="34" t="s">
        <v>274</v>
      </c>
      <c r="B4" s="34" t="s">
        <v>76</v>
      </c>
      <c r="C4" s="34" t="s">
        <v>275</v>
      </c>
      <c r="D4" s="34" t="s">
        <v>276</v>
      </c>
      <c r="E4" s="34" t="s">
        <v>277</v>
      </c>
    </row>
    <row r="5" spans="1:5" ht="19.5">
      <c r="A5" s="35"/>
      <c r="B5" s="35" t="s">
        <v>274</v>
      </c>
      <c r="C5" s="35"/>
      <c r="D5" s="35" t="s">
        <v>39</v>
      </c>
      <c r="E5" s="35" t="s">
        <v>278</v>
      </c>
    </row>
    <row r="6" spans="1:5" ht="19.5">
      <c r="A6" s="36" t="s">
        <v>279</v>
      </c>
      <c r="B6" s="36"/>
      <c r="C6" s="36"/>
      <c r="D6" s="36"/>
      <c r="E6" s="36"/>
    </row>
    <row r="7" spans="1:5" ht="19.5">
      <c r="A7" s="36" t="s">
        <v>77</v>
      </c>
      <c r="B7" s="37">
        <v>105000</v>
      </c>
      <c r="C7" s="38">
        <v>115294.88</v>
      </c>
      <c r="D7" s="39" t="s">
        <v>276</v>
      </c>
      <c r="E7" s="38">
        <f aca="true" t="shared" si="0" ref="E7:E13">C7-B7</f>
        <v>10294.880000000005</v>
      </c>
    </row>
    <row r="8" spans="1:5" ht="19.5">
      <c r="A8" s="36" t="s">
        <v>280</v>
      </c>
      <c r="B8" s="37">
        <v>17300</v>
      </c>
      <c r="C8" s="38">
        <v>76028.5</v>
      </c>
      <c r="D8" s="39" t="s">
        <v>276</v>
      </c>
      <c r="E8" s="38">
        <f t="shared" si="0"/>
        <v>58728.5</v>
      </c>
    </row>
    <row r="9" spans="1:5" ht="19.5">
      <c r="A9" s="36" t="s">
        <v>78</v>
      </c>
      <c r="B9" s="37">
        <v>80000</v>
      </c>
      <c r="C9" s="38">
        <v>338553.06</v>
      </c>
      <c r="D9" s="39" t="s">
        <v>276</v>
      </c>
      <c r="E9" s="38">
        <f t="shared" si="0"/>
        <v>258553.06</v>
      </c>
    </row>
    <row r="10" spans="1:5" ht="19.5">
      <c r="A10" s="36" t="s">
        <v>79</v>
      </c>
      <c r="B10" s="37">
        <v>260000</v>
      </c>
      <c r="C10" s="38">
        <v>435560</v>
      </c>
      <c r="D10" s="39" t="s">
        <v>276</v>
      </c>
      <c r="E10" s="38">
        <f t="shared" si="0"/>
        <v>175560</v>
      </c>
    </row>
    <row r="11" spans="1:5" ht="19.5">
      <c r="A11" s="36" t="s">
        <v>80</v>
      </c>
      <c r="B11" s="37">
        <v>12663704</v>
      </c>
      <c r="C11" s="38">
        <v>16551054.19</v>
      </c>
      <c r="D11" s="39" t="s">
        <v>276</v>
      </c>
      <c r="E11" s="38">
        <f t="shared" si="0"/>
        <v>3887350.1899999995</v>
      </c>
    </row>
    <row r="12" spans="1:5" ht="19.5">
      <c r="A12" s="36" t="s">
        <v>281</v>
      </c>
      <c r="B12" s="37">
        <v>8373996</v>
      </c>
      <c r="C12" s="38">
        <v>8190771</v>
      </c>
      <c r="D12" s="39" t="s">
        <v>39</v>
      </c>
      <c r="E12" s="38">
        <f t="shared" si="0"/>
        <v>-183225</v>
      </c>
    </row>
    <row r="13" spans="1:5" ht="19.5">
      <c r="A13" s="48" t="s">
        <v>282</v>
      </c>
      <c r="B13" s="49">
        <f>SUM(B7:B12)</f>
        <v>21500000</v>
      </c>
      <c r="C13" s="41">
        <f>SUM(C7:C12)</f>
        <v>25707261.63</v>
      </c>
      <c r="D13" s="51" t="s">
        <v>39</v>
      </c>
      <c r="E13" s="38">
        <f t="shared" si="0"/>
        <v>4207261.629999999</v>
      </c>
    </row>
    <row r="14" spans="1:5" ht="19.5">
      <c r="A14" s="36" t="s">
        <v>87</v>
      </c>
      <c r="B14" s="42" t="s">
        <v>39</v>
      </c>
      <c r="C14" s="38">
        <v>12440056</v>
      </c>
      <c r="D14" s="36"/>
      <c r="E14" s="38" t="s">
        <v>283</v>
      </c>
    </row>
    <row r="15" spans="1:5" ht="1.5" customHeight="1">
      <c r="A15" s="36"/>
      <c r="B15" s="42"/>
      <c r="C15" s="38"/>
      <c r="D15" s="36"/>
      <c r="E15" s="38"/>
    </row>
    <row r="16" spans="1:5" ht="20.25" thickBot="1">
      <c r="A16" s="40" t="s">
        <v>81</v>
      </c>
      <c r="B16" s="36"/>
      <c r="C16" s="43">
        <f>C13+C14+C15</f>
        <v>38147317.629999995</v>
      </c>
      <c r="D16" s="36"/>
      <c r="E16" s="38"/>
    </row>
    <row r="17" spans="1:5" ht="20.25" thickTop="1">
      <c r="A17" s="34" t="s">
        <v>82</v>
      </c>
      <c r="B17" s="34" t="s">
        <v>76</v>
      </c>
      <c r="C17" s="44" t="s">
        <v>284</v>
      </c>
      <c r="D17" s="34" t="s">
        <v>276</v>
      </c>
      <c r="E17" s="34" t="s">
        <v>277</v>
      </c>
    </row>
    <row r="18" spans="1:5" ht="19.5">
      <c r="A18" s="35"/>
      <c r="B18" s="35" t="s">
        <v>82</v>
      </c>
      <c r="C18" s="35"/>
      <c r="D18" s="35" t="s">
        <v>39</v>
      </c>
      <c r="E18" s="35" t="s">
        <v>278</v>
      </c>
    </row>
    <row r="19" spans="1:5" ht="19.5">
      <c r="A19" s="36" t="s">
        <v>24</v>
      </c>
      <c r="B19" s="45">
        <v>1293880</v>
      </c>
      <c r="C19" s="38">
        <v>1021691.98</v>
      </c>
      <c r="D19" s="39" t="s">
        <v>39</v>
      </c>
      <c r="E19" s="38">
        <f aca="true" t="shared" si="1" ref="E19:E31">C19-B19</f>
        <v>-272188.02</v>
      </c>
    </row>
    <row r="20" spans="1:5" ht="19.5">
      <c r="A20" s="36" t="s">
        <v>285</v>
      </c>
      <c r="B20" s="47">
        <v>3801428</v>
      </c>
      <c r="C20" s="38">
        <v>3544944</v>
      </c>
      <c r="D20" s="39"/>
      <c r="E20" s="38">
        <f t="shared" si="1"/>
        <v>-256484</v>
      </c>
    </row>
    <row r="21" spans="1:5" ht="19.5">
      <c r="A21" s="36" t="s">
        <v>17</v>
      </c>
      <c r="B21" s="45">
        <v>185960</v>
      </c>
      <c r="C21" s="38">
        <v>174570</v>
      </c>
      <c r="D21" s="39" t="s">
        <v>39</v>
      </c>
      <c r="E21" s="38">
        <f t="shared" si="1"/>
        <v>-11390</v>
      </c>
    </row>
    <row r="22" spans="1:5" ht="19.5">
      <c r="A22" s="36" t="s">
        <v>70</v>
      </c>
      <c r="B22" s="45">
        <v>1240400</v>
      </c>
      <c r="C22" s="38">
        <v>1227300</v>
      </c>
      <c r="D22" s="39" t="s">
        <v>39</v>
      </c>
      <c r="E22" s="38">
        <f t="shared" si="1"/>
        <v>-13100</v>
      </c>
    </row>
    <row r="23" spans="1:5" ht="19.5">
      <c r="A23" s="36" t="s">
        <v>18</v>
      </c>
      <c r="B23" s="45">
        <v>4405200</v>
      </c>
      <c r="C23" s="38">
        <v>4127177</v>
      </c>
      <c r="D23" s="39" t="s">
        <v>39</v>
      </c>
      <c r="E23" s="38">
        <f t="shared" si="1"/>
        <v>-278023</v>
      </c>
    </row>
    <row r="24" spans="1:5" ht="19.5">
      <c r="A24" s="36" t="s">
        <v>19</v>
      </c>
      <c r="B24" s="47">
        <v>3637152</v>
      </c>
      <c r="C24" s="38">
        <v>3073176.69</v>
      </c>
      <c r="D24" s="39" t="s">
        <v>39</v>
      </c>
      <c r="E24" s="38">
        <f t="shared" si="1"/>
        <v>-563975.31</v>
      </c>
    </row>
    <row r="25" spans="1:5" ht="19.5">
      <c r="A25" s="36" t="s">
        <v>20</v>
      </c>
      <c r="B25" s="45">
        <v>2651180</v>
      </c>
      <c r="C25" s="38">
        <v>2385983.35</v>
      </c>
      <c r="D25" s="39" t="s">
        <v>39</v>
      </c>
      <c r="E25" s="38">
        <f t="shared" si="1"/>
        <v>-265196.6499999999</v>
      </c>
    </row>
    <row r="26" spans="1:5" ht="19.5">
      <c r="A26" s="36" t="s">
        <v>21</v>
      </c>
      <c r="B26" s="45">
        <v>429800</v>
      </c>
      <c r="C26" s="38">
        <v>345892.54</v>
      </c>
      <c r="D26" s="39" t="s">
        <v>39</v>
      </c>
      <c r="E26" s="38">
        <f t="shared" si="1"/>
        <v>-83907.46000000002</v>
      </c>
    </row>
    <row r="27" spans="1:5" ht="19.5">
      <c r="A27" s="36" t="s">
        <v>25</v>
      </c>
      <c r="B27" s="45">
        <v>1429800</v>
      </c>
      <c r="C27" s="38">
        <v>1338978.95</v>
      </c>
      <c r="D27" s="39" t="s">
        <v>39</v>
      </c>
      <c r="E27" s="38">
        <f t="shared" si="1"/>
        <v>-90821.05000000005</v>
      </c>
    </row>
    <row r="28" spans="1:5" ht="19.5">
      <c r="A28" s="36" t="s">
        <v>22</v>
      </c>
      <c r="B28" s="45">
        <v>325500</v>
      </c>
      <c r="C28" s="38">
        <v>324400</v>
      </c>
      <c r="D28" s="39" t="s">
        <v>39</v>
      </c>
      <c r="E28" s="38">
        <f t="shared" si="1"/>
        <v>-1100</v>
      </c>
    </row>
    <row r="29" spans="1:5" ht="19.5">
      <c r="A29" s="36" t="s">
        <v>23</v>
      </c>
      <c r="B29" s="45">
        <v>2099700</v>
      </c>
      <c r="C29" s="38">
        <v>2063600</v>
      </c>
      <c r="D29" s="39" t="s">
        <v>39</v>
      </c>
      <c r="E29" s="38">
        <f t="shared" si="1"/>
        <v>-36100</v>
      </c>
    </row>
    <row r="30" spans="1:9" ht="19.5">
      <c r="A30" s="36" t="s">
        <v>286</v>
      </c>
      <c r="B30" s="47" t="s">
        <v>39</v>
      </c>
      <c r="C30" s="38"/>
      <c r="D30" s="39"/>
      <c r="E30" s="38"/>
      <c r="I30" s="33" t="s">
        <v>388</v>
      </c>
    </row>
    <row r="31" spans="1:5" ht="20.25" thickBot="1">
      <c r="A31" s="48" t="s">
        <v>287</v>
      </c>
      <c r="B31" s="49">
        <f>SUM(B19:B30)</f>
        <v>21500000</v>
      </c>
      <c r="C31" s="50">
        <f>SUM(C19:C30)</f>
        <v>19627714.509999998</v>
      </c>
      <c r="D31" s="51" t="s">
        <v>39</v>
      </c>
      <c r="E31" s="38">
        <f t="shared" si="1"/>
        <v>-1872285.490000002</v>
      </c>
    </row>
    <row r="32" spans="1:5" ht="20.25" customHeight="1" thickTop="1">
      <c r="A32" s="52" t="s">
        <v>87</v>
      </c>
      <c r="B32" s="53" t="s">
        <v>39</v>
      </c>
      <c r="C32" s="54">
        <v>12440056</v>
      </c>
      <c r="D32" s="55"/>
      <c r="E32" s="56"/>
    </row>
    <row r="33" spans="1:3" ht="20.25" thickBot="1">
      <c r="A33" s="57" t="s">
        <v>83</v>
      </c>
      <c r="C33" s="43">
        <f>SUM(C31:C32)</f>
        <v>32067770.509999998</v>
      </c>
    </row>
    <row r="34" spans="2:3" ht="18" customHeight="1" thickTop="1">
      <c r="B34" s="58" t="s">
        <v>84</v>
      </c>
      <c r="C34" s="38">
        <f>C16-C33</f>
        <v>6079547.119999997</v>
      </c>
    </row>
    <row r="35" spans="1:3" ht="19.5">
      <c r="A35" s="58" t="s">
        <v>274</v>
      </c>
      <c r="B35" s="58" t="s">
        <v>82</v>
      </c>
      <c r="C35" s="46"/>
    </row>
    <row r="36" spans="2:5" ht="19.5">
      <c r="B36" s="58" t="s">
        <v>85</v>
      </c>
      <c r="C36" s="59"/>
      <c r="D36" s="775"/>
      <c r="E36" s="775"/>
    </row>
    <row r="37" spans="1:5" ht="19.5">
      <c r="A37" s="58" t="s">
        <v>290</v>
      </c>
      <c r="C37" s="60"/>
      <c r="D37" s="60" t="s">
        <v>288</v>
      </c>
      <c r="E37" s="60"/>
    </row>
    <row r="38" spans="1:5" ht="19.5">
      <c r="A38" s="58" t="s">
        <v>291</v>
      </c>
      <c r="B38" s="60"/>
      <c r="C38" s="58"/>
      <c r="D38" s="58" t="s">
        <v>373</v>
      </c>
      <c r="E38" s="58"/>
    </row>
    <row r="39" spans="1:5" ht="19.5">
      <c r="A39" s="58" t="s">
        <v>372</v>
      </c>
      <c r="B39" s="60"/>
      <c r="C39" s="58"/>
      <c r="D39" s="58" t="s">
        <v>855</v>
      </c>
      <c r="E39" s="58"/>
    </row>
    <row r="41" spans="1:4" ht="19.5">
      <c r="A41" s="33" t="s">
        <v>292</v>
      </c>
      <c r="D41" s="33" t="s">
        <v>289</v>
      </c>
    </row>
    <row r="42" ht="19.5">
      <c r="A42" s="30" t="s">
        <v>294</v>
      </c>
    </row>
    <row r="43" ht="19.5">
      <c r="A43" s="30" t="s">
        <v>293</v>
      </c>
    </row>
  </sheetData>
  <sheetProtection/>
  <mergeCells count="4">
    <mergeCell ref="A1:E1"/>
    <mergeCell ref="A2:E2"/>
    <mergeCell ref="A3:E3"/>
    <mergeCell ref="D36:E36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zoomScalePageLayoutView="0" workbookViewId="0" topLeftCell="A211">
      <selection activeCell="A36" sqref="A36:IV36"/>
    </sheetView>
  </sheetViews>
  <sheetFormatPr defaultColWidth="9.140625" defaultRowHeight="12.75"/>
  <cols>
    <col min="1" max="1" width="11.7109375" style="94" customWidth="1"/>
    <col min="2" max="2" width="55.7109375" style="94" customWidth="1"/>
    <col min="3" max="3" width="14.00390625" style="94" customWidth="1"/>
    <col min="4" max="4" width="4.28125" style="94" customWidth="1"/>
    <col min="5" max="5" width="10.8515625" style="94" customWidth="1"/>
    <col min="6" max="16384" width="9.140625" style="94" customWidth="1"/>
  </cols>
  <sheetData>
    <row r="1" spans="1:10" ht="24">
      <c r="A1" s="778" t="s">
        <v>394</v>
      </c>
      <c r="B1" s="778"/>
      <c r="C1" s="778"/>
      <c r="D1" s="778"/>
      <c r="E1" s="778"/>
      <c r="F1" s="291"/>
      <c r="G1" s="291"/>
      <c r="H1" s="291"/>
      <c r="I1" s="291"/>
      <c r="J1" s="291"/>
    </row>
    <row r="2" spans="1:10" ht="24">
      <c r="A2" s="777" t="s">
        <v>374</v>
      </c>
      <c r="B2" s="777"/>
      <c r="C2" s="777"/>
      <c r="D2" s="777"/>
      <c r="E2" s="777"/>
      <c r="F2" s="291"/>
      <c r="G2" s="291"/>
      <c r="H2" s="291"/>
      <c r="I2" s="291"/>
      <c r="J2" s="291"/>
    </row>
    <row r="3" spans="1:10" ht="24">
      <c r="A3" s="753" t="s">
        <v>830</v>
      </c>
      <c r="B3" s="753"/>
      <c r="C3" s="753"/>
      <c r="D3" s="753"/>
      <c r="E3" s="753"/>
      <c r="F3" s="291"/>
      <c r="G3" s="291"/>
      <c r="H3" s="291"/>
      <c r="I3" s="291"/>
      <c r="J3" s="291"/>
    </row>
    <row r="4" spans="1:5" ht="24">
      <c r="A4" s="292" t="s">
        <v>301</v>
      </c>
      <c r="B4" s="247" t="s">
        <v>302</v>
      </c>
      <c r="C4" s="776" t="s">
        <v>303</v>
      </c>
      <c r="D4" s="776"/>
      <c r="E4" s="247" t="s">
        <v>304</v>
      </c>
    </row>
    <row r="5" spans="1:5" ht="24">
      <c r="A5" s="224" t="s">
        <v>831</v>
      </c>
      <c r="B5" s="224" t="s">
        <v>305</v>
      </c>
      <c r="C5" s="80">
        <v>1300000</v>
      </c>
      <c r="D5" s="238" t="s">
        <v>39</v>
      </c>
      <c r="E5" s="293"/>
    </row>
    <row r="6" spans="1:5" ht="24">
      <c r="A6" s="224" t="s">
        <v>832</v>
      </c>
      <c r="B6" s="224" t="s">
        <v>833</v>
      </c>
      <c r="C6" s="224">
        <v>2400</v>
      </c>
      <c r="D6" s="224" t="s">
        <v>39</v>
      </c>
      <c r="E6" s="293"/>
    </row>
    <row r="7" spans="1:5" ht="24">
      <c r="A7" s="224" t="s">
        <v>834</v>
      </c>
      <c r="B7" s="224" t="s">
        <v>833</v>
      </c>
      <c r="C7" s="224">
        <v>1500</v>
      </c>
      <c r="D7" s="224" t="s">
        <v>39</v>
      </c>
      <c r="E7" s="293"/>
    </row>
    <row r="8" spans="1:5" ht="24">
      <c r="A8" s="224"/>
      <c r="B8" s="224"/>
      <c r="C8" s="224"/>
      <c r="D8" s="224"/>
      <c r="E8" s="293"/>
    </row>
    <row r="9" spans="1:5" ht="24">
      <c r="A9" s="224"/>
      <c r="B9" s="224"/>
      <c r="C9" s="224"/>
      <c r="D9" s="224"/>
      <c r="E9" s="293"/>
    </row>
    <row r="10" spans="1:5" ht="24">
      <c r="A10" s="224"/>
      <c r="B10" s="224"/>
      <c r="C10" s="224"/>
      <c r="D10" s="224"/>
      <c r="E10" s="293"/>
    </row>
    <row r="11" spans="1:5" ht="24">
      <c r="A11" s="224"/>
      <c r="B11" s="224"/>
      <c r="C11" s="224"/>
      <c r="D11" s="224"/>
      <c r="E11" s="293"/>
    </row>
    <row r="12" spans="1:5" ht="24">
      <c r="A12" s="224"/>
      <c r="B12" s="224"/>
      <c r="C12" s="247"/>
      <c r="D12" s="224"/>
      <c r="E12" s="293"/>
    </row>
    <row r="13" spans="1:5" ht="24">
      <c r="A13" s="224"/>
      <c r="B13" s="247"/>
      <c r="C13" s="224"/>
      <c r="D13" s="224"/>
      <c r="E13" s="294"/>
    </row>
    <row r="14" spans="1:5" ht="24">
      <c r="A14" s="224"/>
      <c r="B14" s="224"/>
      <c r="C14" s="224"/>
      <c r="D14" s="224"/>
      <c r="E14" s="224"/>
    </row>
    <row r="15" spans="1:5" ht="24">
      <c r="A15" s="238"/>
      <c r="B15" s="238"/>
      <c r="C15" s="238"/>
      <c r="D15" s="224"/>
      <c r="E15" s="224"/>
    </row>
    <row r="16" spans="1:5" ht="24">
      <c r="A16" s="238"/>
      <c r="B16" s="238"/>
      <c r="C16" s="238"/>
      <c r="D16" s="224"/>
      <c r="E16" s="224"/>
    </row>
    <row r="17" spans="1:5" ht="24.75" thickBot="1">
      <c r="A17" s="244"/>
      <c r="B17" s="524" t="s">
        <v>306</v>
      </c>
      <c r="C17" s="532">
        <v>1303900</v>
      </c>
      <c r="D17" s="484" t="s">
        <v>39</v>
      </c>
      <c r="E17" s="244"/>
    </row>
    <row r="18" spans="1:5" ht="24.75" thickTop="1">
      <c r="A18" s="244"/>
      <c r="B18" s="244"/>
      <c r="C18" s="244"/>
      <c r="D18" s="244"/>
      <c r="E18" s="244"/>
    </row>
    <row r="19" spans="1:5" ht="24">
      <c r="A19" s="244"/>
      <c r="B19" s="244"/>
      <c r="C19" s="295"/>
      <c r="D19" s="244"/>
      <c r="E19" s="244"/>
    </row>
    <row r="20" spans="1:5" ht="24">
      <c r="A20" s="295"/>
      <c r="B20" s="296"/>
      <c r="C20" s="295"/>
      <c r="D20" s="244"/>
      <c r="E20" s="244"/>
    </row>
    <row r="21" spans="1:5" ht="24">
      <c r="A21" s="295"/>
      <c r="B21" s="295"/>
      <c r="C21" s="295"/>
      <c r="D21" s="244"/>
      <c r="E21" s="244"/>
    </row>
    <row r="22" spans="1:5" ht="24">
      <c r="A22" s="244"/>
      <c r="B22" s="295"/>
      <c r="C22" s="244"/>
      <c r="D22" s="244"/>
      <c r="E22" s="244"/>
    </row>
    <row r="23" spans="1:5" ht="24">
      <c r="A23" s="244"/>
      <c r="B23" s="295"/>
      <c r="C23" s="244"/>
      <c r="D23" s="244"/>
      <c r="E23" s="244"/>
    </row>
    <row r="24" spans="1:5" ht="24">
      <c r="A24" s="295"/>
      <c r="B24" s="295"/>
      <c r="C24" s="295"/>
      <c r="D24" s="244"/>
      <c r="E24" s="244"/>
    </row>
    <row r="25" spans="1:5" ht="24">
      <c r="A25" s="295"/>
      <c r="B25" s="295"/>
      <c r="C25" s="295"/>
      <c r="D25" s="244"/>
      <c r="E25" s="244"/>
    </row>
    <row r="26" spans="1:5" ht="24">
      <c r="A26" s="244"/>
      <c r="B26" s="296"/>
      <c r="C26" s="244"/>
      <c r="D26" s="244"/>
      <c r="E26" s="244"/>
    </row>
    <row r="27" spans="1:5" ht="24">
      <c r="A27" s="244"/>
      <c r="B27" s="295"/>
      <c r="C27" s="244"/>
      <c r="D27" s="244"/>
      <c r="E27" s="244"/>
    </row>
    <row r="28" spans="1:5" ht="24">
      <c r="A28" s="244"/>
      <c r="B28" s="295"/>
      <c r="C28" s="244"/>
      <c r="D28" s="244"/>
      <c r="E28" s="244"/>
    </row>
    <row r="29" spans="1:5" ht="24">
      <c r="A29" s="244"/>
      <c r="B29" s="295"/>
      <c r="C29" s="244"/>
      <c r="D29" s="244"/>
      <c r="E29" s="244"/>
    </row>
    <row r="30" spans="1:5" ht="24">
      <c r="A30" s="244"/>
      <c r="B30" s="295"/>
      <c r="C30" s="244"/>
      <c r="D30" s="244"/>
      <c r="E30" s="244"/>
    </row>
    <row r="31" spans="1:5" ht="24">
      <c r="A31" s="244"/>
      <c r="B31" s="295"/>
      <c r="C31" s="244"/>
      <c r="D31" s="244"/>
      <c r="E31" s="244"/>
    </row>
    <row r="32" spans="1:5" ht="24">
      <c r="A32" s="244"/>
      <c r="B32" s="295"/>
      <c r="C32" s="244"/>
      <c r="D32" s="244"/>
      <c r="E32" s="244"/>
    </row>
    <row r="33" spans="1:5" ht="24">
      <c r="A33" s="244"/>
      <c r="B33" s="295"/>
      <c r="C33" s="244"/>
      <c r="D33" s="244"/>
      <c r="E33" s="244"/>
    </row>
    <row r="34" spans="1:5" ht="24">
      <c r="A34" s="244"/>
      <c r="B34" s="295"/>
      <c r="C34" s="244"/>
      <c r="D34" s="244"/>
      <c r="E34" s="244"/>
    </row>
    <row r="35" spans="1:5" ht="24">
      <c r="A35" s="244"/>
      <c r="B35" s="295"/>
      <c r="C35" s="244"/>
      <c r="D35" s="244"/>
      <c r="E35" s="244"/>
    </row>
    <row r="36" spans="1:5" ht="24">
      <c r="A36" s="244"/>
      <c r="B36" s="295"/>
      <c r="C36" s="244"/>
      <c r="D36" s="244"/>
      <c r="E36" s="244"/>
    </row>
    <row r="37" spans="1:5" ht="24">
      <c r="A37" s="244"/>
      <c r="B37" s="295"/>
      <c r="C37" s="244"/>
      <c r="D37" s="244"/>
      <c r="E37" s="244"/>
    </row>
    <row r="38" spans="1:5" ht="24">
      <c r="A38" s="244"/>
      <c r="B38" s="295"/>
      <c r="C38" s="244"/>
      <c r="D38" s="244"/>
      <c r="E38" s="244"/>
    </row>
    <row r="39" spans="1:5" ht="24">
      <c r="A39" s="244"/>
      <c r="B39" s="295"/>
      <c r="C39" s="244"/>
      <c r="D39" s="244"/>
      <c r="E39" s="244"/>
    </row>
    <row r="40" spans="1:5" ht="24">
      <c r="A40" s="244"/>
      <c r="B40" s="295"/>
      <c r="C40" s="244"/>
      <c r="D40" s="244"/>
      <c r="E40" s="244"/>
    </row>
    <row r="41" spans="1:5" ht="24">
      <c r="A41" s="777" t="s">
        <v>300</v>
      </c>
      <c r="B41" s="777"/>
      <c r="C41" s="777"/>
      <c r="D41" s="777"/>
      <c r="E41" s="777"/>
    </row>
    <row r="42" spans="1:5" ht="24">
      <c r="A42" s="777" t="s">
        <v>638</v>
      </c>
      <c r="B42" s="777"/>
      <c r="C42" s="777"/>
      <c r="D42" s="777"/>
      <c r="E42" s="777"/>
    </row>
    <row r="43" spans="1:5" ht="24">
      <c r="A43" s="753" t="s">
        <v>830</v>
      </c>
      <c r="B43" s="753"/>
      <c r="C43" s="753"/>
      <c r="D43" s="753"/>
      <c r="E43" s="753"/>
    </row>
    <row r="44" spans="1:5" ht="24">
      <c r="A44" s="292" t="s">
        <v>301</v>
      </c>
      <c r="B44" s="247" t="s">
        <v>302</v>
      </c>
      <c r="C44" s="776" t="s">
        <v>51</v>
      </c>
      <c r="D44" s="776"/>
      <c r="E44" s="247" t="s">
        <v>304</v>
      </c>
    </row>
    <row r="45" spans="1:5" ht="48">
      <c r="A45" s="310"/>
      <c r="B45" s="311" t="s">
        <v>845</v>
      </c>
      <c r="C45" s="312">
        <v>1</v>
      </c>
      <c r="D45" s="313">
        <v>76</v>
      </c>
      <c r="E45" s="314"/>
    </row>
    <row r="46" spans="1:5" ht="24">
      <c r="A46" s="310"/>
      <c r="B46" s="478"/>
      <c r="C46" s="315"/>
      <c r="D46" s="313"/>
      <c r="E46" s="316"/>
    </row>
    <row r="47" spans="1:5" ht="24">
      <c r="A47" s="310"/>
      <c r="B47" s="309"/>
      <c r="C47" s="315"/>
      <c r="D47" s="313"/>
      <c r="E47" s="316"/>
    </row>
    <row r="48" spans="1:5" ht="24">
      <c r="A48" s="310"/>
      <c r="B48" s="309"/>
      <c r="C48" s="315"/>
      <c r="D48" s="313"/>
      <c r="E48" s="316"/>
    </row>
    <row r="49" spans="1:5" ht="45.75" customHeight="1">
      <c r="A49" s="310"/>
      <c r="B49" s="309"/>
      <c r="C49" s="315"/>
      <c r="D49" s="313"/>
      <c r="E49" s="316"/>
    </row>
    <row r="50" spans="1:5" ht="24">
      <c r="A50" s="310"/>
      <c r="B50" s="309"/>
      <c r="C50" s="315"/>
      <c r="D50" s="313"/>
      <c r="E50" s="316"/>
    </row>
    <row r="51" spans="1:5" ht="24">
      <c r="A51" s="310"/>
      <c r="B51" s="309"/>
      <c r="C51" s="315"/>
      <c r="D51" s="313"/>
      <c r="E51" s="316"/>
    </row>
    <row r="52" spans="1:5" ht="24">
      <c r="A52" s="310"/>
      <c r="B52" s="309"/>
      <c r="C52" s="315"/>
      <c r="D52" s="313"/>
      <c r="E52" s="316"/>
    </row>
    <row r="53" spans="1:5" ht="24">
      <c r="A53" s="310"/>
      <c r="B53" s="309"/>
      <c r="C53" s="317"/>
      <c r="D53" s="313"/>
      <c r="E53" s="316"/>
    </row>
    <row r="54" spans="1:5" ht="24">
      <c r="A54" s="310"/>
      <c r="B54" s="309"/>
      <c r="C54" s="317"/>
      <c r="D54" s="313"/>
      <c r="E54" s="316"/>
    </row>
    <row r="55" spans="1:5" ht="24">
      <c r="A55" s="310"/>
      <c r="B55" s="309"/>
      <c r="C55" s="317"/>
      <c r="D55" s="313"/>
      <c r="E55" s="316"/>
    </row>
    <row r="56" spans="1:5" ht="24">
      <c r="A56" s="310"/>
      <c r="B56" s="321"/>
      <c r="C56" s="317"/>
      <c r="D56" s="313"/>
      <c r="E56" s="316"/>
    </row>
    <row r="57" spans="1:5" ht="24">
      <c r="A57" s="309"/>
      <c r="B57" s="309"/>
      <c r="C57" s="317"/>
      <c r="D57" s="313"/>
      <c r="E57" s="316"/>
    </row>
    <row r="58" spans="1:5" ht="46.5" customHeight="1">
      <c r="A58" s="313"/>
      <c r="B58" s="328"/>
      <c r="C58" s="317"/>
      <c r="D58" s="329"/>
      <c r="E58" s="316"/>
    </row>
    <row r="59" spans="1:5" ht="24">
      <c r="A59" s="320"/>
      <c r="B59" s="321"/>
      <c r="C59" s="319"/>
      <c r="D59" s="318"/>
      <c r="E59" s="321"/>
    </row>
    <row r="60" spans="1:5" ht="24">
      <c r="A60" s="313"/>
      <c r="B60" s="311"/>
      <c r="C60" s="317"/>
      <c r="D60" s="313"/>
      <c r="E60" s="309"/>
    </row>
    <row r="61" spans="1:5" ht="18" customHeight="1" thickBot="1">
      <c r="A61" s="322"/>
      <c r="B61" s="565" t="s">
        <v>306</v>
      </c>
      <c r="C61" s="566">
        <v>1</v>
      </c>
      <c r="D61" s="567">
        <v>76</v>
      </c>
      <c r="E61" s="322"/>
    </row>
    <row r="62" spans="1:5" ht="24.75" thickTop="1">
      <c r="A62" s="322"/>
      <c r="B62" s="327"/>
      <c r="C62" s="324"/>
      <c r="D62" s="325"/>
      <c r="E62" s="322"/>
    </row>
    <row r="63" spans="1:5" ht="24">
      <c r="A63" s="322"/>
      <c r="B63" s="327"/>
      <c r="C63" s="324"/>
      <c r="D63" s="325"/>
      <c r="E63" s="322"/>
    </row>
    <row r="64" spans="1:5" ht="21.75" customHeight="1">
      <c r="A64" s="322"/>
      <c r="B64" s="327"/>
      <c r="C64" s="324"/>
      <c r="D64" s="325"/>
      <c r="E64" s="322"/>
    </row>
    <row r="65" spans="1:5" ht="22.5" customHeight="1">
      <c r="A65" s="322"/>
      <c r="B65" s="327"/>
      <c r="C65" s="324"/>
      <c r="D65" s="325"/>
      <c r="E65" s="322"/>
    </row>
    <row r="66" spans="1:5" ht="21.75" customHeight="1">
      <c r="A66" s="322"/>
      <c r="B66" s="323"/>
      <c r="C66" s="324"/>
      <c r="D66" s="325"/>
      <c r="E66" s="322"/>
    </row>
    <row r="67" spans="1:5" ht="21.75" customHeight="1">
      <c r="A67" s="322"/>
      <c r="B67" s="323"/>
      <c r="C67" s="324"/>
      <c r="D67" s="325"/>
      <c r="E67" s="322"/>
    </row>
    <row r="68" spans="1:5" ht="21.75" customHeight="1">
      <c r="A68" s="322"/>
      <c r="B68" s="323"/>
      <c r="C68" s="324"/>
      <c r="D68" s="325"/>
      <c r="E68" s="322"/>
    </row>
    <row r="69" spans="1:5" ht="21.75" customHeight="1">
      <c r="A69" s="322"/>
      <c r="B69" s="323"/>
      <c r="C69" s="324"/>
      <c r="D69" s="325"/>
      <c r="E69" s="322"/>
    </row>
    <row r="70" spans="1:5" ht="21.75" customHeight="1">
      <c r="A70" s="322"/>
      <c r="B70" s="323"/>
      <c r="C70" s="324"/>
      <c r="D70" s="325"/>
      <c r="E70" s="322"/>
    </row>
    <row r="71" spans="1:5" ht="21.75" customHeight="1">
      <c r="A71" s="322"/>
      <c r="B71" s="323"/>
      <c r="C71" s="324"/>
      <c r="D71" s="325"/>
      <c r="E71" s="322"/>
    </row>
    <row r="72" spans="1:5" ht="21.75" customHeight="1">
      <c r="A72" s="322"/>
      <c r="B72" s="323"/>
      <c r="C72" s="324"/>
      <c r="D72" s="325"/>
      <c r="E72" s="322"/>
    </row>
    <row r="73" spans="1:5" ht="21.75" customHeight="1">
      <c r="A73" s="322"/>
      <c r="B73" s="323"/>
      <c r="C73" s="324"/>
      <c r="D73" s="325"/>
      <c r="E73" s="322"/>
    </row>
    <row r="74" spans="1:5" ht="21.75" customHeight="1">
      <c r="A74" s="322"/>
      <c r="B74" s="323"/>
      <c r="C74" s="324"/>
      <c r="D74" s="325"/>
      <c r="E74" s="322"/>
    </row>
    <row r="75" spans="1:5" ht="21.75" customHeight="1">
      <c r="A75" s="322"/>
      <c r="B75" s="323"/>
      <c r="C75" s="324"/>
      <c r="D75" s="325"/>
      <c r="E75" s="322"/>
    </row>
    <row r="76" spans="1:5" ht="21.75" customHeight="1">
      <c r="A76" s="322"/>
      <c r="B76" s="323"/>
      <c r="C76" s="324"/>
      <c r="D76" s="325"/>
      <c r="E76" s="322"/>
    </row>
    <row r="77" spans="1:5" ht="24.75" customHeight="1">
      <c r="A77" s="323"/>
      <c r="B77" s="323"/>
      <c r="C77" s="323"/>
      <c r="D77" s="322"/>
      <c r="E77" s="322"/>
    </row>
    <row r="78" spans="1:5" ht="24">
      <c r="A78" s="779" t="s">
        <v>300</v>
      </c>
      <c r="B78" s="779"/>
      <c r="C78" s="779"/>
      <c r="D78" s="779"/>
      <c r="E78" s="779"/>
    </row>
    <row r="79" spans="1:5" ht="24">
      <c r="A79" s="779" t="s">
        <v>383</v>
      </c>
      <c r="B79" s="779"/>
      <c r="C79" s="779"/>
      <c r="D79" s="779"/>
      <c r="E79" s="779"/>
    </row>
    <row r="80" spans="1:5" ht="24">
      <c r="A80" s="780" t="s">
        <v>830</v>
      </c>
      <c r="B80" s="780"/>
      <c r="C80" s="780"/>
      <c r="D80" s="780"/>
      <c r="E80" s="780"/>
    </row>
    <row r="81" spans="1:5" ht="24">
      <c r="A81" s="326" t="s">
        <v>301</v>
      </c>
      <c r="B81" s="314" t="s">
        <v>302</v>
      </c>
      <c r="C81" s="781" t="s">
        <v>51</v>
      </c>
      <c r="D81" s="781"/>
      <c r="E81" s="314" t="s">
        <v>304</v>
      </c>
    </row>
    <row r="82" spans="1:5" ht="24">
      <c r="A82" s="309" t="s">
        <v>835</v>
      </c>
      <c r="B82" s="309" t="s">
        <v>375</v>
      </c>
      <c r="C82" s="315">
        <v>5200</v>
      </c>
      <c r="D82" s="313" t="s">
        <v>39</v>
      </c>
      <c r="E82" s="316"/>
    </row>
    <row r="83" spans="1:5" ht="24">
      <c r="A83" s="309" t="s">
        <v>836</v>
      </c>
      <c r="B83" s="309" t="s">
        <v>639</v>
      </c>
      <c r="C83" s="315">
        <v>5200</v>
      </c>
      <c r="D83" s="313" t="s">
        <v>39</v>
      </c>
      <c r="E83" s="316"/>
    </row>
    <row r="84" spans="1:5" ht="24">
      <c r="A84" s="309" t="s">
        <v>837</v>
      </c>
      <c r="B84" s="309" t="s">
        <v>643</v>
      </c>
      <c r="C84" s="315">
        <v>84500</v>
      </c>
      <c r="D84" s="313" t="s">
        <v>39</v>
      </c>
      <c r="E84" s="316"/>
    </row>
    <row r="85" spans="1:5" ht="48">
      <c r="A85" s="309" t="s">
        <v>838</v>
      </c>
      <c r="B85" s="309" t="s">
        <v>640</v>
      </c>
      <c r="C85" s="315">
        <v>8217</v>
      </c>
      <c r="D85" s="313">
        <v>30</v>
      </c>
      <c r="E85" s="316"/>
    </row>
    <row r="86" spans="1:5" ht="24">
      <c r="A86" s="309" t="s">
        <v>839</v>
      </c>
      <c r="B86" s="309" t="s">
        <v>641</v>
      </c>
      <c r="C86" s="317">
        <v>11733</v>
      </c>
      <c r="D86" s="479" t="s">
        <v>789</v>
      </c>
      <c r="E86" s="316"/>
    </row>
    <row r="87" spans="1:5" ht="48">
      <c r="A87" s="309" t="s">
        <v>642</v>
      </c>
      <c r="B87" s="309" t="s">
        <v>840</v>
      </c>
      <c r="C87" s="317">
        <v>63645</v>
      </c>
      <c r="D87" s="313">
        <v>75</v>
      </c>
      <c r="E87" s="316"/>
    </row>
    <row r="88" spans="1:5" ht="48">
      <c r="A88" s="309" t="s">
        <v>841</v>
      </c>
      <c r="B88" s="309" t="s">
        <v>842</v>
      </c>
      <c r="C88" s="315">
        <v>4200</v>
      </c>
      <c r="D88" s="313" t="s">
        <v>39</v>
      </c>
      <c r="E88" s="316"/>
    </row>
    <row r="89" spans="1:5" ht="24">
      <c r="A89" s="309"/>
      <c r="B89" s="309"/>
      <c r="C89" s="315"/>
      <c r="D89" s="313"/>
      <c r="E89" s="316"/>
    </row>
    <row r="90" spans="1:5" ht="24">
      <c r="A90" s="309"/>
      <c r="B90" s="309"/>
      <c r="C90" s="317"/>
      <c r="D90" s="479"/>
      <c r="E90" s="316"/>
    </row>
    <row r="91" spans="1:5" ht="24">
      <c r="A91" s="309"/>
      <c r="B91" s="309"/>
      <c r="C91" s="317"/>
      <c r="D91" s="313"/>
      <c r="E91" s="316"/>
    </row>
    <row r="92" spans="1:5" ht="24">
      <c r="A92" s="309"/>
      <c r="B92" s="309"/>
      <c r="C92" s="317"/>
      <c r="D92" s="313"/>
      <c r="E92" s="316"/>
    </row>
    <row r="93" spans="1:5" ht="24">
      <c r="A93" s="309"/>
      <c r="B93" s="311"/>
      <c r="C93" s="317"/>
      <c r="D93" s="313"/>
      <c r="E93" s="316"/>
    </row>
    <row r="94" spans="1:5" ht="24">
      <c r="A94" s="224"/>
      <c r="B94" s="425" t="s">
        <v>488</v>
      </c>
      <c r="C94" s="80"/>
      <c r="D94" s="238"/>
      <c r="E94" s="224"/>
    </row>
    <row r="95" spans="1:5" ht="24">
      <c r="A95" s="238"/>
      <c r="B95" s="238"/>
      <c r="C95" s="239"/>
      <c r="D95" s="238"/>
      <c r="E95" s="224"/>
    </row>
    <row r="96" spans="1:5" ht="24">
      <c r="A96" s="238"/>
      <c r="B96" s="238"/>
      <c r="C96" s="239"/>
      <c r="D96" s="238"/>
      <c r="E96" s="224"/>
    </row>
    <row r="97" spans="1:5" ht="24.75" thickBot="1">
      <c r="A97" s="244"/>
      <c r="B97" s="524" t="s">
        <v>306</v>
      </c>
      <c r="C97" s="532">
        <v>182696</v>
      </c>
      <c r="D97" s="484">
        <v>59</v>
      </c>
      <c r="E97" s="244"/>
    </row>
    <row r="98" spans="1:5" ht="24.75" thickTop="1">
      <c r="A98" s="244"/>
      <c r="B98" s="244"/>
      <c r="C98" s="244"/>
      <c r="D98" s="244"/>
      <c r="E98" s="244"/>
    </row>
    <row r="99" spans="1:5" ht="24">
      <c r="A99" s="244"/>
      <c r="B99" s="296"/>
      <c r="C99" s="295"/>
      <c r="D99" s="244"/>
      <c r="E99" s="244"/>
    </row>
    <row r="100" spans="1:5" ht="24">
      <c r="A100" s="244"/>
      <c r="B100" s="296"/>
      <c r="C100" s="295"/>
      <c r="D100" s="244"/>
      <c r="E100" s="244"/>
    </row>
    <row r="101" spans="1:5" ht="24">
      <c r="A101" s="244"/>
      <c r="B101" s="296"/>
      <c r="C101" s="295"/>
      <c r="D101" s="244"/>
      <c r="E101" s="244"/>
    </row>
    <row r="102" spans="1:5" ht="24">
      <c r="A102" s="244"/>
      <c r="B102" s="244"/>
      <c r="C102" s="295"/>
      <c r="D102" s="244"/>
      <c r="E102" s="244"/>
    </row>
    <row r="103" spans="1:5" ht="24">
      <c r="A103" s="244"/>
      <c r="B103" s="244"/>
      <c r="C103" s="295"/>
      <c r="D103" s="244"/>
      <c r="E103" s="244"/>
    </row>
    <row r="104" spans="1:5" ht="24">
      <c r="A104" s="244"/>
      <c r="B104" s="244"/>
      <c r="C104" s="295"/>
      <c r="D104" s="244"/>
      <c r="E104" s="244"/>
    </row>
    <row r="105" spans="1:5" ht="24">
      <c r="A105" s="244"/>
      <c r="B105" s="244"/>
      <c r="C105" s="295"/>
      <c r="D105" s="244"/>
      <c r="E105" s="244"/>
    </row>
    <row r="106" spans="1:5" ht="24">
      <c r="A106" s="244"/>
      <c r="B106" s="244"/>
      <c r="C106" s="295"/>
      <c r="D106" s="244"/>
      <c r="E106" s="244"/>
    </row>
    <row r="107" spans="1:5" ht="24">
      <c r="A107" s="244"/>
      <c r="B107" s="244"/>
      <c r="C107" s="295"/>
      <c r="D107" s="244"/>
      <c r="E107" s="244"/>
    </row>
    <row r="108" spans="1:5" ht="24">
      <c r="A108" s="244"/>
      <c r="B108" s="244"/>
      <c r="C108" s="295"/>
      <c r="D108" s="244"/>
      <c r="E108" s="244"/>
    </row>
    <row r="109" spans="1:5" ht="24">
      <c r="A109" s="244"/>
      <c r="B109" s="244"/>
      <c r="C109" s="295"/>
      <c r="D109" s="244"/>
      <c r="E109" s="244"/>
    </row>
    <row r="110" spans="1:5" ht="24">
      <c r="A110" s="244"/>
      <c r="B110" s="244"/>
      <c r="C110" s="295"/>
      <c r="D110" s="244"/>
      <c r="E110" s="244"/>
    </row>
    <row r="111" spans="1:5" ht="24">
      <c r="A111" s="244"/>
      <c r="B111" s="244"/>
      <c r="C111" s="295"/>
      <c r="D111" s="244"/>
      <c r="E111" s="244"/>
    </row>
    <row r="112" spans="1:5" ht="24">
      <c r="A112" s="244"/>
      <c r="B112" s="244"/>
      <c r="C112" s="295"/>
      <c r="D112" s="244"/>
      <c r="E112" s="244"/>
    </row>
    <row r="113" spans="1:5" ht="24">
      <c r="A113" s="244"/>
      <c r="B113" s="244"/>
      <c r="C113" s="295"/>
      <c r="D113" s="244"/>
      <c r="E113" s="244"/>
    </row>
    <row r="114" spans="1:5" ht="24">
      <c r="A114" s="244"/>
      <c r="B114" s="295"/>
      <c r="C114" s="295"/>
      <c r="D114" s="244"/>
      <c r="E114" s="244"/>
    </row>
    <row r="115" spans="1:5" ht="24">
      <c r="A115" s="777" t="s">
        <v>300</v>
      </c>
      <c r="B115" s="777"/>
      <c r="C115" s="777"/>
      <c r="D115" s="777"/>
      <c r="E115" s="777"/>
    </row>
    <row r="116" spans="1:5" ht="24">
      <c r="A116" s="777" t="s">
        <v>384</v>
      </c>
      <c r="B116" s="777"/>
      <c r="C116" s="777"/>
      <c r="D116" s="777"/>
      <c r="E116" s="777"/>
    </row>
    <row r="117" spans="1:5" ht="24">
      <c r="A117" s="753" t="s">
        <v>632</v>
      </c>
      <c r="B117" s="753"/>
      <c r="C117" s="753"/>
      <c r="D117" s="753"/>
      <c r="E117" s="753"/>
    </row>
    <row r="118" spans="1:5" ht="24">
      <c r="A118" s="292" t="s">
        <v>301</v>
      </c>
      <c r="B118" s="247" t="s">
        <v>302</v>
      </c>
      <c r="C118" s="776" t="s">
        <v>51</v>
      </c>
      <c r="D118" s="776"/>
      <c r="E118" s="247" t="s">
        <v>304</v>
      </c>
    </row>
    <row r="119" spans="1:5" ht="24">
      <c r="A119" s="224" t="s">
        <v>389</v>
      </c>
      <c r="B119" s="309" t="s">
        <v>378</v>
      </c>
      <c r="C119" s="80">
        <v>23300</v>
      </c>
      <c r="D119" s="238" t="s">
        <v>39</v>
      </c>
      <c r="E119" s="293"/>
    </row>
    <row r="120" spans="1:5" ht="48">
      <c r="A120" s="224" t="s">
        <v>389</v>
      </c>
      <c r="B120" s="309" t="s">
        <v>379</v>
      </c>
      <c r="C120" s="80">
        <v>70000</v>
      </c>
      <c r="D120" s="238" t="s">
        <v>39</v>
      </c>
      <c r="E120" s="293"/>
    </row>
    <row r="121" spans="1:5" ht="48">
      <c r="A121" s="224" t="s">
        <v>390</v>
      </c>
      <c r="B121" s="309" t="s">
        <v>380</v>
      </c>
      <c r="C121" s="80">
        <v>130000</v>
      </c>
      <c r="D121" s="238" t="s">
        <v>39</v>
      </c>
      <c r="E121" s="293"/>
    </row>
    <row r="122" spans="1:5" ht="48">
      <c r="A122" s="224" t="s">
        <v>390</v>
      </c>
      <c r="B122" s="309" t="s">
        <v>395</v>
      </c>
      <c r="C122" s="80">
        <v>86000</v>
      </c>
      <c r="D122" s="238" t="s">
        <v>39</v>
      </c>
      <c r="E122" s="293"/>
    </row>
    <row r="123" spans="1:5" ht="24">
      <c r="A123" s="224" t="s">
        <v>391</v>
      </c>
      <c r="B123" s="309" t="s">
        <v>381</v>
      </c>
      <c r="C123" s="80">
        <v>145000</v>
      </c>
      <c r="D123" s="238" t="s">
        <v>39</v>
      </c>
      <c r="E123" s="293"/>
    </row>
    <row r="124" spans="1:5" ht="48">
      <c r="A124" s="224" t="s">
        <v>392</v>
      </c>
      <c r="B124" s="309" t="s">
        <v>396</v>
      </c>
      <c r="C124" s="80">
        <v>152000</v>
      </c>
      <c r="D124" s="238" t="s">
        <v>39</v>
      </c>
      <c r="E124" s="293"/>
    </row>
    <row r="125" spans="1:5" ht="48">
      <c r="A125" s="224" t="s">
        <v>393</v>
      </c>
      <c r="B125" s="309" t="s">
        <v>382</v>
      </c>
      <c r="C125" s="80">
        <v>167000</v>
      </c>
      <c r="D125" s="238" t="s">
        <v>39</v>
      </c>
      <c r="E125" s="293"/>
    </row>
    <row r="126" spans="1:5" ht="24">
      <c r="A126" s="224"/>
      <c r="B126" s="224"/>
      <c r="C126" s="237"/>
      <c r="D126" s="238"/>
      <c r="E126" s="293"/>
    </row>
    <row r="127" spans="1:5" ht="24">
      <c r="A127" s="224"/>
      <c r="B127" s="224"/>
      <c r="C127" s="237"/>
      <c r="D127" s="238"/>
      <c r="E127" s="293"/>
    </row>
    <row r="128" spans="1:5" ht="24">
      <c r="A128" s="224"/>
      <c r="B128" s="224"/>
      <c r="C128" s="237"/>
      <c r="D128" s="238"/>
      <c r="E128" s="293"/>
    </row>
    <row r="129" spans="1:5" ht="24">
      <c r="A129" s="224"/>
      <c r="B129" s="224"/>
      <c r="C129" s="237"/>
      <c r="D129" s="238"/>
      <c r="E129" s="293"/>
    </row>
    <row r="130" spans="1:5" ht="24">
      <c r="A130" s="224"/>
      <c r="B130" s="224"/>
      <c r="C130" s="237"/>
      <c r="D130" s="238"/>
      <c r="E130" s="293"/>
    </row>
    <row r="131" spans="1:5" ht="24">
      <c r="A131" s="224"/>
      <c r="B131" s="224"/>
      <c r="C131" s="237"/>
      <c r="D131" s="238"/>
      <c r="E131" s="293"/>
    </row>
    <row r="132" spans="1:5" ht="24">
      <c r="A132" s="224"/>
      <c r="B132" s="224"/>
      <c r="C132" s="237"/>
      <c r="D132" s="238"/>
      <c r="E132" s="293"/>
    </row>
    <row r="133" spans="1:5" ht="24">
      <c r="A133" s="224"/>
      <c r="B133" s="224"/>
      <c r="C133" s="237"/>
      <c r="D133" s="238"/>
      <c r="E133" s="293"/>
    </row>
    <row r="134" spans="1:5" ht="24">
      <c r="A134" s="224"/>
      <c r="B134" s="247"/>
      <c r="C134" s="80"/>
      <c r="D134" s="238"/>
      <c r="E134" s="294"/>
    </row>
    <row r="135" spans="1:5" ht="24">
      <c r="A135" s="224"/>
      <c r="B135" s="224"/>
      <c r="C135" s="80"/>
      <c r="D135" s="238"/>
      <c r="E135" s="224"/>
    </row>
    <row r="136" spans="1:5" ht="24">
      <c r="A136" s="238"/>
      <c r="B136" s="238"/>
      <c r="C136" s="239"/>
      <c r="D136" s="238"/>
      <c r="E136" s="224"/>
    </row>
    <row r="137" spans="1:5" ht="24">
      <c r="A137" s="238"/>
      <c r="B137" s="238"/>
      <c r="C137" s="239"/>
      <c r="D137" s="238"/>
      <c r="E137" s="224"/>
    </row>
    <row r="138" spans="1:5" ht="24.75" thickBot="1">
      <c r="A138" s="244"/>
      <c r="B138" s="524" t="s">
        <v>306</v>
      </c>
      <c r="C138" s="568">
        <v>773300</v>
      </c>
      <c r="D138" s="569" t="s">
        <v>39</v>
      </c>
      <c r="E138" s="244"/>
    </row>
    <row r="139" ht="24.75" thickTop="1"/>
    <row r="140" ht="24">
      <c r="B140" s="95"/>
    </row>
    <row r="141" ht="24">
      <c r="B141" s="95"/>
    </row>
    <row r="143" ht="24">
      <c r="B143" s="95"/>
    </row>
    <row r="144" ht="24">
      <c r="B144" s="95"/>
    </row>
    <row r="145" ht="24">
      <c r="B145" s="95"/>
    </row>
    <row r="146" ht="24">
      <c r="B146" s="95"/>
    </row>
    <row r="147" ht="24">
      <c r="B147" s="95"/>
    </row>
    <row r="149" spans="1:5" ht="24">
      <c r="A149" s="777" t="s">
        <v>300</v>
      </c>
      <c r="B149" s="777"/>
      <c r="C149" s="777"/>
      <c r="D149" s="777"/>
      <c r="E149" s="777"/>
    </row>
    <row r="150" spans="1:5" ht="24">
      <c r="A150" s="777" t="s">
        <v>644</v>
      </c>
      <c r="B150" s="777"/>
      <c r="C150" s="777"/>
      <c r="D150" s="777"/>
      <c r="E150" s="777"/>
    </row>
    <row r="151" spans="1:5" ht="24">
      <c r="A151" s="753" t="s">
        <v>830</v>
      </c>
      <c r="B151" s="753"/>
      <c r="C151" s="753"/>
      <c r="D151" s="753"/>
      <c r="E151" s="753"/>
    </row>
    <row r="152" spans="1:5" ht="24">
      <c r="A152" s="292" t="s">
        <v>301</v>
      </c>
      <c r="B152" s="247" t="s">
        <v>302</v>
      </c>
      <c r="C152" s="776" t="s">
        <v>51</v>
      </c>
      <c r="D152" s="776"/>
      <c r="E152" s="247" t="s">
        <v>304</v>
      </c>
    </row>
    <row r="153" spans="1:5" ht="48">
      <c r="A153" s="224" t="s">
        <v>843</v>
      </c>
      <c r="B153" s="309" t="s">
        <v>376</v>
      </c>
      <c r="C153" s="80">
        <v>27000</v>
      </c>
      <c r="D153" s="238" t="s">
        <v>39</v>
      </c>
      <c r="E153" s="293"/>
    </row>
    <row r="154" spans="1:5" ht="24">
      <c r="A154" s="224"/>
      <c r="B154" s="309"/>
      <c r="C154" s="80"/>
      <c r="D154" s="238"/>
      <c r="E154" s="293"/>
    </row>
    <row r="155" spans="1:5" ht="24">
      <c r="A155" s="224"/>
      <c r="B155" s="309"/>
      <c r="C155" s="80"/>
      <c r="D155" s="238" t="s">
        <v>39</v>
      </c>
      <c r="E155" s="293"/>
    </row>
    <row r="156" spans="1:5" ht="24">
      <c r="A156" s="224"/>
      <c r="B156" s="224"/>
      <c r="C156" s="80"/>
      <c r="D156" s="238"/>
      <c r="E156" s="293"/>
    </row>
    <row r="157" spans="1:5" ht="24">
      <c r="A157" s="224"/>
      <c r="B157" s="297"/>
      <c r="C157" s="80"/>
      <c r="D157" s="238"/>
      <c r="E157" s="293"/>
    </row>
    <row r="158" spans="1:5" ht="24">
      <c r="A158" s="224"/>
      <c r="B158" s="297"/>
      <c r="C158" s="80"/>
      <c r="D158" s="238"/>
      <c r="E158" s="293"/>
    </row>
    <row r="159" spans="1:5" ht="24">
      <c r="A159" s="224"/>
      <c r="B159" s="298"/>
      <c r="C159" s="80"/>
      <c r="D159" s="238"/>
      <c r="E159" s="293"/>
    </row>
    <row r="160" spans="1:5" ht="24">
      <c r="A160" s="224"/>
      <c r="B160" s="224"/>
      <c r="C160" s="237"/>
      <c r="D160" s="238"/>
      <c r="E160" s="293"/>
    </row>
    <row r="161" spans="1:5" ht="24">
      <c r="A161" s="224"/>
      <c r="B161" s="224"/>
      <c r="C161" s="237"/>
      <c r="D161" s="238"/>
      <c r="E161" s="293"/>
    </row>
    <row r="162" spans="1:5" ht="24">
      <c r="A162" s="224"/>
      <c r="B162" s="224"/>
      <c r="C162" s="237"/>
      <c r="D162" s="238"/>
      <c r="E162" s="293"/>
    </row>
    <row r="163" spans="1:5" ht="24">
      <c r="A163" s="224"/>
      <c r="B163" s="224"/>
      <c r="C163" s="237"/>
      <c r="D163" s="238"/>
      <c r="E163" s="293"/>
    </row>
    <row r="164" spans="1:5" ht="24">
      <c r="A164" s="224"/>
      <c r="B164" s="224"/>
      <c r="C164" s="237"/>
      <c r="D164" s="238"/>
      <c r="E164" s="293"/>
    </row>
    <row r="165" spans="1:5" ht="24">
      <c r="A165" s="224"/>
      <c r="B165" s="224"/>
      <c r="C165" s="237"/>
      <c r="D165" s="238"/>
      <c r="E165" s="293"/>
    </row>
    <row r="166" spans="1:5" ht="24">
      <c r="A166" s="224"/>
      <c r="B166" s="224"/>
      <c r="C166" s="237"/>
      <c r="D166" s="238"/>
      <c r="E166" s="293"/>
    </row>
    <row r="167" spans="1:5" ht="24">
      <c r="A167" s="224"/>
      <c r="B167" s="224"/>
      <c r="C167" s="237"/>
      <c r="D167" s="238"/>
      <c r="E167" s="293"/>
    </row>
    <row r="168" spans="1:5" ht="24">
      <c r="A168" s="224"/>
      <c r="B168" s="224"/>
      <c r="C168" s="237"/>
      <c r="D168" s="238"/>
      <c r="E168" s="293"/>
    </row>
    <row r="169" spans="1:5" ht="24">
      <c r="A169" s="224"/>
      <c r="B169" s="247"/>
      <c r="C169" s="80"/>
      <c r="D169" s="238"/>
      <c r="E169" s="294"/>
    </row>
    <row r="170" spans="1:5" ht="24">
      <c r="A170" s="224"/>
      <c r="B170" s="224"/>
      <c r="C170" s="80"/>
      <c r="D170" s="238"/>
      <c r="E170" s="224"/>
    </row>
    <row r="171" spans="1:5" ht="24">
      <c r="A171" s="238"/>
      <c r="B171" s="238"/>
      <c r="C171" s="239"/>
      <c r="D171" s="238"/>
      <c r="E171" s="224"/>
    </row>
    <row r="172" spans="1:5" ht="24">
      <c r="A172" s="238"/>
      <c r="B172" s="238"/>
      <c r="C172" s="239"/>
      <c r="D172" s="238"/>
      <c r="E172" s="224"/>
    </row>
    <row r="173" spans="1:5" ht="24.75" thickBot="1">
      <c r="A173" s="244"/>
      <c r="B173" s="524" t="s">
        <v>306</v>
      </c>
      <c r="C173" s="532">
        <v>27000</v>
      </c>
      <c r="D173" s="569" t="s">
        <v>39</v>
      </c>
      <c r="E173" s="244"/>
    </row>
    <row r="174" ht="24.75" thickTop="1"/>
    <row r="175" ht="24">
      <c r="B175" s="295"/>
    </row>
    <row r="176" ht="24">
      <c r="B176" s="295"/>
    </row>
    <row r="177" ht="24">
      <c r="B177" s="295"/>
    </row>
    <row r="178" ht="24">
      <c r="B178" s="296"/>
    </row>
    <row r="179" ht="24">
      <c r="B179" s="295"/>
    </row>
    <row r="180" ht="24">
      <c r="B180" s="295"/>
    </row>
    <row r="181" ht="24">
      <c r="B181" s="295"/>
    </row>
    <row r="182" ht="24">
      <c r="B182" s="295"/>
    </row>
    <row r="183" ht="24">
      <c r="B183" s="295"/>
    </row>
    <row r="184" ht="24">
      <c r="B184" s="295"/>
    </row>
    <row r="185" ht="24">
      <c r="B185" s="295"/>
    </row>
    <row r="186" ht="24">
      <c r="B186" s="295"/>
    </row>
    <row r="187" ht="24">
      <c r="B187" s="295"/>
    </row>
    <row r="188" spans="1:5" ht="24">
      <c r="A188" s="777" t="s">
        <v>300</v>
      </c>
      <c r="B188" s="777"/>
      <c r="C188" s="777"/>
      <c r="D188" s="777"/>
      <c r="E188" s="777"/>
    </row>
    <row r="189" spans="1:5" ht="24">
      <c r="A189" s="777" t="s">
        <v>645</v>
      </c>
      <c r="B189" s="777"/>
      <c r="C189" s="777"/>
      <c r="D189" s="777"/>
      <c r="E189" s="777"/>
    </row>
    <row r="190" spans="1:5" ht="24">
      <c r="A190" s="753" t="s">
        <v>632</v>
      </c>
      <c r="B190" s="753"/>
      <c r="C190" s="753"/>
      <c r="D190" s="753"/>
      <c r="E190" s="753"/>
    </row>
    <row r="191" spans="1:5" ht="24">
      <c r="A191" s="292" t="s">
        <v>301</v>
      </c>
      <c r="B191" s="247" t="s">
        <v>302</v>
      </c>
      <c r="C191" s="776" t="s">
        <v>51</v>
      </c>
      <c r="D191" s="776"/>
      <c r="E191" s="247" t="s">
        <v>304</v>
      </c>
    </row>
    <row r="192" spans="1:5" ht="24">
      <c r="A192" s="224" t="s">
        <v>844</v>
      </c>
      <c r="B192" s="224" t="s">
        <v>879</v>
      </c>
      <c r="C192" s="80">
        <v>231000</v>
      </c>
      <c r="D192" s="238" t="s">
        <v>39</v>
      </c>
      <c r="E192" s="293"/>
    </row>
    <row r="193" spans="1:5" ht="24">
      <c r="A193" s="224"/>
      <c r="B193" s="298"/>
      <c r="C193" s="80"/>
      <c r="D193" s="238"/>
      <c r="E193" s="293"/>
    </row>
    <row r="194" spans="1:5" ht="24">
      <c r="A194" s="224"/>
      <c r="B194" s="224"/>
      <c r="C194" s="80"/>
      <c r="D194" s="238"/>
      <c r="E194" s="293"/>
    </row>
    <row r="195" spans="1:5" ht="24">
      <c r="A195" s="224"/>
      <c r="B195" s="224"/>
      <c r="C195" s="80"/>
      <c r="D195" s="238"/>
      <c r="E195" s="293"/>
    </row>
    <row r="196" spans="1:5" ht="24">
      <c r="A196" s="224"/>
      <c r="B196" s="297"/>
      <c r="C196" s="80"/>
      <c r="D196" s="238"/>
      <c r="E196" s="293"/>
    </row>
    <row r="197" spans="1:5" ht="24">
      <c r="A197" s="224"/>
      <c r="B197" s="297"/>
      <c r="C197" s="80"/>
      <c r="D197" s="238"/>
      <c r="E197" s="293"/>
    </row>
    <row r="198" spans="1:5" ht="24">
      <c r="A198" s="224"/>
      <c r="B198" s="298"/>
      <c r="C198" s="80"/>
      <c r="D198" s="238"/>
      <c r="E198" s="293"/>
    </row>
    <row r="199" spans="1:5" ht="24">
      <c r="A199" s="224"/>
      <c r="B199" s="224"/>
      <c r="C199" s="237"/>
      <c r="D199" s="238"/>
      <c r="E199" s="293"/>
    </row>
    <row r="200" spans="1:5" ht="24">
      <c r="A200" s="224"/>
      <c r="B200" s="224"/>
      <c r="C200" s="237"/>
      <c r="D200" s="238"/>
      <c r="E200" s="293"/>
    </row>
    <row r="201" spans="1:5" ht="24">
      <c r="A201" s="224"/>
      <c r="B201" s="224"/>
      <c r="C201" s="237"/>
      <c r="D201" s="238"/>
      <c r="E201" s="293"/>
    </row>
    <row r="202" spans="1:5" ht="24">
      <c r="A202" s="224"/>
      <c r="B202" s="224"/>
      <c r="C202" s="237"/>
      <c r="D202" s="238"/>
      <c r="E202" s="293"/>
    </row>
    <row r="203" spans="1:5" ht="24">
      <c r="A203" s="224"/>
      <c r="B203" s="224"/>
      <c r="C203" s="237"/>
      <c r="D203" s="238"/>
      <c r="E203" s="293"/>
    </row>
    <row r="204" spans="1:5" ht="24">
      <c r="A204" s="224"/>
      <c r="B204" s="224"/>
      <c r="C204" s="237"/>
      <c r="D204" s="238"/>
      <c r="E204" s="293"/>
    </row>
    <row r="205" spans="1:5" ht="24">
      <c r="A205" s="224"/>
      <c r="B205" s="224"/>
      <c r="C205" s="237"/>
      <c r="D205" s="238"/>
      <c r="E205" s="293"/>
    </row>
    <row r="206" spans="1:5" ht="24">
      <c r="A206" s="224"/>
      <c r="B206" s="224"/>
      <c r="C206" s="237"/>
      <c r="D206" s="238"/>
      <c r="E206" s="293"/>
    </row>
    <row r="207" spans="1:5" ht="24">
      <c r="A207" s="224"/>
      <c r="B207" s="224"/>
      <c r="C207" s="237"/>
      <c r="D207" s="238"/>
      <c r="E207" s="293"/>
    </row>
    <row r="208" spans="1:5" ht="24">
      <c r="A208" s="224"/>
      <c r="B208" s="247"/>
      <c r="C208" s="80"/>
      <c r="D208" s="238"/>
      <c r="E208" s="294"/>
    </row>
    <row r="209" spans="1:5" ht="24">
      <c r="A209" s="224"/>
      <c r="B209" s="224"/>
      <c r="C209" s="80"/>
      <c r="D209" s="238"/>
      <c r="E209" s="224"/>
    </row>
    <row r="210" spans="1:5" ht="24">
      <c r="A210" s="238"/>
      <c r="B210" s="238"/>
      <c r="C210" s="239"/>
      <c r="D210" s="238"/>
      <c r="E210" s="224"/>
    </row>
    <row r="211" spans="1:5" ht="24">
      <c r="A211" s="238"/>
      <c r="B211" s="238"/>
      <c r="C211" s="239"/>
      <c r="D211" s="238"/>
      <c r="E211" s="224"/>
    </row>
    <row r="212" spans="1:5" ht="24.75" thickBot="1">
      <c r="A212" s="244"/>
      <c r="B212" s="524" t="s">
        <v>306</v>
      </c>
      <c r="C212" s="532">
        <v>231000</v>
      </c>
      <c r="D212" s="569" t="s">
        <v>39</v>
      </c>
      <c r="E212" s="244"/>
    </row>
    <row r="213" ht="24.75" thickTop="1"/>
    <row r="214" ht="24">
      <c r="B214" s="295"/>
    </row>
    <row r="215" ht="24">
      <c r="B215" s="295"/>
    </row>
    <row r="216" ht="24">
      <c r="B216" s="295"/>
    </row>
    <row r="217" ht="24">
      <c r="B217" s="295"/>
    </row>
    <row r="218" ht="24">
      <c r="B218" s="295"/>
    </row>
    <row r="219" ht="24">
      <c r="B219" s="295"/>
    </row>
    <row r="220" ht="24">
      <c r="B220" s="295"/>
    </row>
    <row r="221" ht="24">
      <c r="B221" s="295"/>
    </row>
    <row r="222" ht="24">
      <c r="B222" s="295"/>
    </row>
    <row r="223" ht="24">
      <c r="B223" s="295"/>
    </row>
  </sheetData>
  <sheetProtection/>
  <mergeCells count="24">
    <mergeCell ref="A115:E115"/>
    <mergeCell ref="A116:E116"/>
    <mergeCell ref="A117:E117"/>
    <mergeCell ref="C118:D118"/>
    <mergeCell ref="A78:E78"/>
    <mergeCell ref="A79:E79"/>
    <mergeCell ref="A80:E80"/>
    <mergeCell ref="C81:D81"/>
    <mergeCell ref="A43:E43"/>
    <mergeCell ref="C44:D44"/>
    <mergeCell ref="A1:E1"/>
    <mergeCell ref="A2:E2"/>
    <mergeCell ref="C4:D4"/>
    <mergeCell ref="A3:E3"/>
    <mergeCell ref="A41:E41"/>
    <mergeCell ref="A42:E42"/>
    <mergeCell ref="A190:E190"/>
    <mergeCell ref="C191:D191"/>
    <mergeCell ref="A149:E149"/>
    <mergeCell ref="A150:E150"/>
    <mergeCell ref="A151:E151"/>
    <mergeCell ref="C152:D152"/>
    <mergeCell ref="A188:E188"/>
    <mergeCell ref="A189:E189"/>
  </mergeCells>
  <printOptions/>
  <pageMargins left="0.3937007874015748" right="0.3937007874015748" top="0.1968503937007874" bottom="0.196850393700787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Windows User</cp:lastModifiedBy>
  <cp:lastPrinted>2014-06-09T06:28:06Z</cp:lastPrinted>
  <dcterms:created xsi:type="dcterms:W3CDTF">2010-10-08T02:37:12Z</dcterms:created>
  <dcterms:modified xsi:type="dcterms:W3CDTF">2014-06-09T06:28:15Z</dcterms:modified>
  <cp:category/>
  <cp:version/>
  <cp:contentType/>
  <cp:contentStatus/>
</cp:coreProperties>
</file>