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12" activeTab="13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</sheets>
  <definedNames>
    <definedName name="_xlnm.Print_Area" localSheetId="0">'งบทดลอง'!$A$1:$T$207</definedName>
    <definedName name="_xlnm.Print_Area" localSheetId="5">'งบทรัพย์สิน'!$A$1:$U$107</definedName>
    <definedName name="_xlnm.Print_Area" localSheetId="4">'งบแสดงฐานะการเงิน'!$A$1:$L$85</definedName>
    <definedName name="_xlnm.Print_Area" localSheetId="1">'เงินรับฝาก(หมายเหตุ2)'!$A$1:$W$155</definedName>
    <definedName name="_xlnm.Print_Area" localSheetId="2">'รายงานรับ-จ่ายเงินสด'!$A$1:$Q$145</definedName>
    <definedName name="_xlnm.Print_Area" localSheetId="3">'หมายเหตุ 1'!$A$1:$W$167</definedName>
    <definedName name="_xlnm.Print_Area" localSheetId="8">'หมายเหตุประกอบงบการเงิน'!$A$1:$M$223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<sst xmlns="http://schemas.openxmlformats.org/spreadsheetml/2006/main" count="2167" uniqueCount="869">
  <si>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</si>
  <si>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</si>
  <si>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</si>
  <si>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</si>
  <si>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</si>
  <si>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</si>
  <si>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</si>
  <si>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รายงานรายในการดำเนินงานจ่ายจากเงินสะสม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</si>
  <si>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</si>
  <si>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</si>
  <si>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</si>
  <si>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</si>
  <si>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ณ  วันที่  31  ตุลาคม   2554</t>
  </si>
  <si>
    <t>เจ้าหนี้ผู้รับจ้าง (หมายเหตุ4)</t>
  </si>
  <si>
    <t>รายจ่ายค้างจ่ายระหว่างดำเนินการ (หมายเหตุ 3)</t>
  </si>
  <si>
    <t>เงินสดคงเหลือเมื่อวันที่ 31 ตุลาคม   2554</t>
  </si>
  <si>
    <t>เงินสดคงเหลือเมื่อวันที่  1 ตุลาคม   2554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</si>
  <si>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</si>
  <si>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</si>
  <si>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</si>
  <si>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</si>
  <si>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</si>
  <si>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</si>
  <si>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</si>
  <si>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</si>
  <si>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</si>
  <si>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</si>
  <si>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</si>
  <si>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</si>
  <si>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</si>
  <si>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</si>
  <si>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</si>
  <si>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</si>
  <si>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</si>
  <si>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010</t>
  </si>
  <si>
    <t>022</t>
  </si>
  <si>
    <t>090</t>
  </si>
  <si>
    <t>100</t>
  </si>
  <si>
    <t>120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</si>
  <si>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</si>
  <si>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</si>
  <si>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</si>
  <si>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</si>
  <si>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</si>
  <si>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</si>
  <si>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</si>
  <si>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</si>
  <si>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</si>
  <si>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</si>
  <si>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602</t>
  </si>
  <si>
    <t>700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</si>
  <si>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</si>
  <si>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</si>
  <si>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</si>
  <si>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</si>
  <si>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</si>
  <si>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</si>
  <si>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</si>
  <si>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</si>
  <si>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</si>
  <si>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</si>
  <si>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เงินประกันสังคม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</si>
  <si>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</si>
  <si>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</si>
  <si>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</si>
  <si>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</si>
  <si>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</si>
  <si>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</si>
  <si>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</si>
  <si>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</si>
  <si>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</si>
  <si>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</si>
  <si>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</si>
  <si>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</si>
  <si>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</si>
  <si>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</si>
  <si>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</si>
  <si>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</si>
  <si>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เงินนอกงบประมาณ - โครงการเศรษฐกิจชุมชน</t>
  </si>
  <si>
    <t>เงินทุนสำรองสะสม</t>
  </si>
  <si>
    <t>703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</si>
  <si>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</si>
  <si>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</si>
  <si>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</si>
  <si>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</si>
  <si>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</si>
  <si>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</si>
  <si>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</si>
  <si>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</si>
  <si>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17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</si>
  <si>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</si>
  <si>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</si>
  <si>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</si>
  <si>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</si>
  <si>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</si>
  <si>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</si>
  <si>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</si>
  <si>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</si>
  <si>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</si>
  <si>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</si>
  <si>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</si>
  <si>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</si>
  <si>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</si>
  <si>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</si>
  <si>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</si>
  <si>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</si>
  <si>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</si>
  <si>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49</t>
  </si>
  <si>
    <t>16</t>
  </si>
  <si>
    <t>(นายจำนงค์   หน่ายโสก)</t>
  </si>
  <si>
    <t>56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</si>
  <si>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</si>
  <si>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</si>
  <si>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</si>
  <si>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</si>
  <si>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>25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</si>
  <si>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</si>
  <si>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</si>
  <si>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ลูกหนี้บ้านท้องถิ่นเพื่อประชาชน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</si>
  <si>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</si>
  <si>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</si>
  <si>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</si>
  <si>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ลูกหนี้เงินยืม - 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</si>
  <si>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</si>
  <si>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</si>
  <si>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</si>
  <si>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</si>
  <si>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</si>
  <si>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</si>
  <si>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เงินกู้ยืม -  ธกส.</t>
  </si>
  <si>
    <t>เงินกู้ยืม- ธนาคารกรุงไทย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</si>
  <si>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</si>
  <si>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</si>
  <si>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</si>
  <si>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</si>
  <si>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</si>
  <si>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</si>
  <si>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</si>
  <si>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</si>
  <si>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</si>
  <si>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</si>
  <si>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</si>
  <si>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</si>
  <si>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</si>
  <si>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</si>
  <si>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</si>
  <si>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</si>
  <si>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</si>
  <si>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</si>
  <si>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</si>
  <si>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</si>
  <si>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</si>
  <si>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</si>
  <si>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</si>
  <si>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</si>
  <si>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</si>
  <si>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</si>
  <si>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</si>
  <si>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</si>
  <si>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</si>
  <si>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</si>
  <si>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</si>
  <si>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</si>
  <si>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</si>
  <si>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 xml:space="preserve">    หัวหน้าส่วนการคลัง</t>
  </si>
  <si>
    <t>รายจ่ายอื่น  ๆ</t>
  </si>
  <si>
    <t xml:space="preserve">รายงาน รับ - จ่าย เงินสด    </t>
  </si>
  <si>
    <t>ลงชื่อ                  ผู้รายงาน</t>
  </si>
  <si>
    <t>(น.ส.พิมพ์ใจ  หล่ามี)</t>
  </si>
  <si>
    <t xml:space="preserve">                              ปลัดองค์การบริหารส่วนตำบลแวงน้อย       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</si>
  <si>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</si>
  <si>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</si>
  <si>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</si>
  <si>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</si>
  <si>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</si>
  <si>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</si>
  <si>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</si>
  <si>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</si>
  <si>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</si>
  <si>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</si>
  <si>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</si>
  <si>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</si>
  <si>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</si>
  <si>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</si>
  <si>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</si>
  <si>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</si>
  <si>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</si>
  <si>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</si>
  <si>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</si>
  <si>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</si>
  <si>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</si>
  <si>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</si>
  <si>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</si>
  <si>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</si>
  <si>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</si>
  <si>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</si>
  <si>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</si>
  <si>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</si>
  <si>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</si>
  <si>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</si>
  <si>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(21)ค่าปรับอื่น ๆ</t>
  </si>
  <si>
    <t>(22)ค่าใบอนุญาตรับทำการเก็บ ขน หรือกำจัด สิ่งปฏิกูลหรือมูลฝอย</t>
  </si>
  <si>
    <t>(23)ค่าใบอนุญาตจัดตั้งตลาด</t>
  </si>
  <si>
    <t>(24)ค่าใบอนุญาตจัดตั้งสถานที่จำหน่ายอาหารหรือสถานที่สะสมอาหารในอาคาร</t>
  </si>
  <si>
    <t>(25)ค่าใบอนุญาตจำหน่ายสินค้าในที่หรือทางสาธารณะ</t>
  </si>
  <si>
    <t>(26)ค่าใบอนุญาตเกี่ยวกับการควบคุมอาคาร</t>
  </si>
  <si>
    <t>(27)ค่าใบอนุญาตเกี่ยวกับการโฆษณาโดยใช้เครื่องขยายเสียง</t>
  </si>
  <si>
    <t>(28)ค่าใบอนุญาตประกอบกิจการที่เป็นอันตรายต่อสุขภาพและใบอนุญาตอื่น 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</si>
  <si>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</si>
  <si>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</si>
  <si>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</si>
  <si>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</si>
  <si>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</si>
  <si>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</si>
  <si>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</si>
  <si>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</si>
  <si>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</si>
  <si>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</si>
  <si>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</si>
  <si>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</si>
  <si>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</si>
  <si>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</si>
  <si>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</si>
  <si>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</si>
  <si>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</si>
  <si>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</si>
  <si>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</si>
  <si>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</si>
  <si>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</si>
  <si>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</si>
  <si>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</si>
  <si>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</si>
  <si>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</si>
  <si>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</si>
  <si>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</si>
  <si>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</si>
  <si>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</si>
  <si>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</si>
  <si>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</si>
  <si>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</si>
  <si>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</si>
  <si>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</si>
  <si>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</si>
  <si>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</si>
  <si>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</si>
  <si>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</si>
  <si>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</si>
  <si>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</si>
  <si>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</si>
  <si>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</si>
  <si>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</si>
  <si>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</si>
  <si>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</si>
  <si>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</si>
  <si>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</si>
  <si>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</si>
  <si>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</si>
  <si>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</si>
  <si>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</si>
  <si>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</si>
  <si>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</si>
  <si>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</si>
  <si>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</si>
  <si>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</si>
  <si>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</si>
  <si>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</si>
  <si>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</si>
  <si>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</si>
  <si>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</si>
  <si>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</si>
  <si>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</si>
  <si>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</si>
  <si>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</si>
  <si>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</si>
  <si>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</si>
  <si>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</si>
  <si>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</si>
  <si>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</si>
  <si>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</si>
  <si>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</si>
  <si>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</si>
  <si>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</si>
  <si>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</si>
  <si>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</si>
  <si>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</si>
  <si>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</si>
  <si>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</si>
  <si>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</si>
  <si>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</si>
  <si>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</si>
  <si>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</si>
  <si>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</si>
  <si>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</si>
  <si>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</si>
  <si>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</si>
  <si>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</si>
  <si>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</si>
  <si>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</si>
  <si>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</si>
  <si>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</si>
  <si>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</si>
  <si>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</si>
  <si>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</si>
  <si>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</si>
  <si>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</si>
  <si>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</si>
  <si>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</si>
  <si>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</si>
  <si>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</si>
  <si>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</si>
  <si>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</si>
  <si>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600</t>
  </si>
  <si>
    <t>เงินนอกงบประมาณ-โครงการเศรษฐกิจชุมชน</t>
  </si>
  <si>
    <t xml:space="preserve">เงินทุนสำรองสะสม 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</si>
  <si>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</si>
  <si>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</si>
  <si>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</si>
  <si>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</si>
  <si>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</si>
  <si>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</si>
  <si>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</si>
  <si>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</si>
  <si>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</si>
  <si>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</si>
  <si>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</si>
  <si>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</si>
  <si>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</si>
  <si>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</si>
  <si>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นายกองค์กาบริหารส่วนตำบลแวงน้อย</t>
  </si>
  <si>
    <t xml:space="preserve">            (นายมงคล     พลบำรุง)</t>
  </si>
  <si>
    <t xml:space="preserve">                                                  หัวหน้าส่วนการคลัง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</si>
  <si>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</si>
  <si>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</si>
  <si>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</si>
  <si>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</si>
  <si>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</si>
  <si>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</si>
  <si>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</si>
  <si>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</si>
  <si>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</si>
  <si>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</si>
  <si>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</si>
  <si>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</si>
  <si>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หัวหน้าส่วนการคลัง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</si>
  <si>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</si>
  <si>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</si>
  <si>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</si>
  <si>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</si>
  <si>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</si>
  <si>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</si>
  <si>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</si>
  <si>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ผู้จัดทำ</t>
  </si>
  <si>
    <t>(ลงชื่อ).......................................................</t>
  </si>
  <si>
    <t>(นางสาวพิมพ์ใจ     หล่ามี)</t>
  </si>
  <si>
    <t>ผู้ตรวจสอบ</t>
  </si>
  <si>
    <t>บัญชีเงินรายจ่ายรอจ่าย(หมายเหตุ 3)</t>
  </si>
  <si>
    <t>รายจ่ายค้างจ่าย  (หมายเหตุ 4)</t>
  </si>
  <si>
    <t>รายจ่ายค้างจ่าย(หมายเหตุ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</si>
  <si>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</si>
  <si>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</si>
  <si>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</si>
  <si>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</si>
  <si>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</si>
  <si>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 xml:space="preserve">                    นายกองค์การบริหารส่วนตำบลแวงน้อย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</si>
  <si>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</si>
  <si>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</si>
  <si>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>เงินกู้ยืม-ธนาคารอาคารสงเคราะห์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</si>
  <si>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</si>
  <si>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</si>
  <si>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</si>
  <si>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</si>
  <si>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</si>
  <si>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</si>
  <si>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</si>
  <si>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</si>
  <si>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</si>
  <si>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</si>
  <si>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</si>
  <si>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</si>
  <si>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</si>
  <si>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</si>
  <si>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</si>
  <si>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</si>
  <si>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t xml:space="preserve">ค่าครุภัณฑ์                                หัวหน้าส่วนการคลัง </t>
  </si>
  <si>
    <t>เงินรับฝาก  (หมายเหตุ 2)      นายกองค์การบริหารส่วนตำบลแวงน้อย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</si>
  <si>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</si>
  <si>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</si>
  <si>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</si>
  <si>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</si>
  <si>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</si>
  <si>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</si>
  <si>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</si>
  <si>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ลงชื่อ                      ผู้ตรวจสอบ            ลงชื่อ                         ผู้ตรวจสอบ                        ลงชื่อ                          ผู้อนุมัติ</t>
  </si>
  <si>
    <t xml:space="preserve">                                (นายจำนงค์   หน่ายโสก)               </t>
  </si>
  <si>
    <t xml:space="preserve">                     (นายมงคล   พลบำรุง)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</si>
  <si>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</si>
  <si>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</si>
  <si>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79</t>
  </si>
  <si>
    <t>74</t>
  </si>
  <si>
    <t>(29)ค่าใบอนุญาตอื่น ๆ</t>
  </si>
  <si>
    <t xml:space="preserve">              องค์การบริหารส่วนตำบลแวงน้อย    อำเภอแวงน้อย    จังหวัดขอนแก่น</t>
  </si>
  <si>
    <t>69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</si>
  <si>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</si>
  <si>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</si>
  <si>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</si>
  <si>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</si>
  <si>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</si>
  <si>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</si>
  <si>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</si>
  <si>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         (นายมงคล      พลบำรุง)</t>
  </si>
  <si>
    <t xml:space="preserve">       นักวิชาการเงินและบัญชี</t>
  </si>
  <si>
    <t xml:space="preserve">             หัวหน้าส่วนการคลัง</t>
  </si>
  <si>
    <t xml:space="preserve">   ปลัดองค์การบริหารส่วนตำบลแวงน้อย</t>
  </si>
  <si>
    <t xml:space="preserve">        นายกองค์การบริหารส่วนตำบลแวงน้อย</t>
  </si>
  <si>
    <t xml:space="preserve">    (นางรุ้ง     สุขกำเนิด)                  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</si>
  <si>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</si>
  <si>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</si>
  <si>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</si>
  <si>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ณ วันที่  30  กันยายน  2554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</si>
  <si>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</si>
  <si>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</si>
  <si>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</si>
  <si>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</si>
  <si>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</si>
  <si>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</si>
  <si>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ณ วันที่  30   กันยายน   2554</t>
  </si>
  <si>
    <t>44</t>
  </si>
  <si>
    <t>57</t>
  </si>
  <si>
    <t>29</t>
  </si>
  <si>
    <t>80</t>
  </si>
  <si>
    <t>70</t>
  </si>
  <si>
    <t xml:space="preserve">งบทดลองประจำเดือน กันยายน  2554  (หลังปรับปรุง)  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</si>
  <si>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</si>
  <si>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</si>
  <si>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</si>
  <si>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</si>
  <si>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หัวหน้าส่วนการคลัง 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</si>
  <si>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</si>
  <si>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</si>
  <si>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</si>
  <si>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เงินรับฝาก  (หมายเหตุ 2)      </t>
    </r>
    <r>
      <rPr>
        <sz val="14"/>
        <rFont val="TH SarabunPSK"/>
        <family val="2"/>
      </rPr>
      <t>นายกองค์การบริหารส่วนตำบลแวงน้อย</t>
    </r>
  </si>
  <si>
    <t>งบทดลองประจำเดือน กันยายน  2554  (หลังปิดบัญชี)</t>
  </si>
  <si>
    <t>08</t>
  </si>
  <si>
    <t>53</t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</si>
  <si>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</si>
  <si>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19</t>
  </si>
  <si>
    <t>75</t>
  </si>
  <si>
    <t xml:space="preserve">    (นางสาวพิมพ์ใจ     หล่ามี)                                               (นางรุ้ง            สุขกำเนิด)                                          (นายจำนงค์      หน่ายโสก)                                    (นายมงคล   พลบำรุง)</t>
  </si>
  <si>
    <t xml:space="preserve">     นักวิชาการเงินและบัญชี                                                    หัวหน้าส่วนการคลัง                                          ปลัดองค์การบริหารส่วนตำบลแวงน้อย                 นายกองค์การบริหารส่วนตำบลแวงน้อย</t>
  </si>
  <si>
    <t>เงินสะสม 1 ตุลาคม 2553</t>
  </si>
  <si>
    <t>หัก สำรองเงินรายรับปี 54</t>
  </si>
  <si>
    <t>เงินสะสม 30 กันยายน 2554</t>
  </si>
  <si>
    <t>ณ 30 กันยายน 2554</t>
  </si>
  <si>
    <t>ณ  30  กันยายน 2554</t>
  </si>
  <si>
    <t>รายจ่ายค้างจ่ายระหว่างดำเนินการ  (หมายเหตุ     )</t>
  </si>
  <si>
    <t>เจ้าหนี้ผู้รับจ้าง  (หมายเหตุ     )</t>
  </si>
  <si>
    <t>โครงการระหว่างดำเนินการ  (หมายเหตุ      )</t>
  </si>
  <si>
    <t>งบรายรับ-รายจ่าย ตามงบประมาณ ประจำปี พ.ศ. 2554</t>
  </si>
  <si>
    <t>ตั้งแต่วันที่ 1 ตุลาคม 2553ถึง วันที่  30 กันยายน 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</si>
  <si>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</si>
  <si>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</si>
  <si>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ประจำปีงบประมาณ   พ.ศ.2554</t>
  </si>
  <si>
    <t>รายจ่ายที่รอจ่าย  (หมายเหตุ  3)</t>
  </si>
  <si>
    <t>นักวิชาการเงินและบัญชี</t>
  </si>
  <si>
    <t>(นางรุ้ง     สุขกำเนิด)</t>
  </si>
  <si>
    <t>ค่าวัสดุ/ค่าจัดซื้อวัสดุอาหารเสริม (นม) ให้แก่ศูนย์พัฒนาเด็กเล็ก</t>
  </si>
  <si>
    <t>ค่าวัสดุ/ค่าจัดซื้อวัสดุอาหารเสริม (นม) ให้แก่นักเรียนสังกัด  สพฐ.</t>
  </si>
  <si>
    <t>ค่าวัสดุ/โครงการจ้างเหมาประกอบอาหารกลางวันให้แก่ ศพด.บ้านหนองแขม</t>
  </si>
  <si>
    <t>ค่าวัสดุ/โครงการจ้างเหมาประกอบอาหารกลางวันให้แก่ ศพด.บ้านนาจาน</t>
  </si>
  <si>
    <t>ค่าใช้สอย/ค่าเหมาบริการเวรยามเฝ้า  ศพด.บ้านหนองแขม</t>
  </si>
  <si>
    <t>ค่าใช้สอย/โครงการจ้างเหมาซ่อมแซมศูนย์พัฒนาเด็กเล็กบ้านนาจาน</t>
  </si>
  <si>
    <t>ค่าใช้สอย/ค่าจ้างเหมาบริการเช่าเต็นท์เพื่อใช้ในโครงการรับเสด็จพระเจ้าหลานเธอ  พระองค์เจ้าพัชรกิตติยาภา</t>
  </si>
  <si>
    <t>ค่าใช้สอย/ค่าจ้างเหมาปรับปรุงภูมิทัศน์ถางป่าสองข้างทางในโครงการรับเสด็จพระเจ้าหลานเธอ  พระองค์เจ้าพัชรกิตติยาภา</t>
  </si>
  <si>
    <t>ค่าใช้สอย/ค่าจ้างเหมาบริการจัดทำข้าวกล่องโครงการรับเสด็จพระเจ้าหลานเธอ  พระองค์เจ้าพัชรกิตติยาภา</t>
  </si>
  <si>
    <t>ค่าใช้สอย/ค่าจ้างเหมาบริการก่อสร้างห้องสรงโครงการรับเสด็จพระเจ้าหลานเธอ  พระองค์เจ้าพัชรกิตติยาภา</t>
  </si>
  <si>
    <t>ค่าใช้สอย/ค่าจ้างเหมาบริการปรับปรุงภูมิทัศน์บริเวณรับเสด็จและจัดทำทางลาดพระบาทโครงการรับเสด็จพระเจ้าหลานเธอ  พระองค์เจ้าพัชรกิตติยาภา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</si>
  <si>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</si>
  <si>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ค่าใช้สอย/ยืมเงินงบประมาณเพื่อทดรองจ่ายในโครงการรับเสด็จฯ</t>
  </si>
  <si>
    <t>ค่าตอบแทน/ยืมเงินงบประมาณเพื่อทอรองจ่ายค่าตอบแทนคณะกรรมการดำเนินการจัดหาพัสดุ</t>
  </si>
  <si>
    <t>(นางสาวพิมพ์ใจ  หล่ามี)</t>
  </si>
  <si>
    <t>(นางรุ้ง   สุขกำเนิด)</t>
  </si>
  <si>
    <t>โครงการระหว่างดำเนินการ  (หมายเหตุ  7  )</t>
  </si>
  <si>
    <t>โครงการก่อสร้างรางระบายน้ำบ้านหนองหอย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</si>
  <si>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</si>
  <si>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</si>
  <si>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</si>
  <si>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</si>
  <si>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</si>
  <si>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นักวิชการเงินและบัญชี</t>
  </si>
  <si>
    <t>หัวหน้ส่วนการคลัง</t>
  </si>
  <si>
    <t>รายจ่ายค้างจ่าย   (หมายเหตุ  8 )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</si>
  <si>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</si>
  <si>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</si>
  <si>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รายจ่ายผลัดส่งใบสำคัญ  (หมายเหตุ  6  )</t>
  </si>
  <si>
    <t>ที่ดินฯ/โครงการก่อสร้างถนน  คสล.บ้านหนองแขม 1   หมู่  3</t>
  </si>
  <si>
    <t xml:space="preserve">ที่ดินฯ/โครงการก่อสร้างถนน  คสล.บ้านดอนหัน   หมู่ 2  </t>
  </si>
  <si>
    <t>ที่ดินฯ/โครงการก่อสร้างถนน  คสล. บ้านโนนขี้เหล็ก  หมู่  11</t>
  </si>
  <si>
    <t>ที่ดินฯ/โครงการก่อสร้างถนน  คสล. บ้านโนนศิลา  หมู่  9 สายศิลาอาสต์-ถนนดำ</t>
  </si>
  <si>
    <t>ที่ดินฯ/โครงการก่อสร้างถนน  คสล. บ้านอีโล   หมู่  5</t>
  </si>
  <si>
    <t>ที่ดินฯ/โครงการก่อสร้างถนน  คสล. บ้านป่าเป้ง   หมู่ 8  สายทางเข้าหมู่บ้าน</t>
  </si>
  <si>
    <t>ที่ดินฯ/โครงการก่อสร้างถนน  คสล. บ้านหนองแขม 2   หมู่ 13</t>
  </si>
  <si>
    <t>ที่ดินฯ/โครงการก่อสร้างรางระบายน้ำ หมู่ 4  บ้านกุดรู</t>
  </si>
  <si>
    <t>ที่ดินฯ/โครงการก่อสร้างรางระบายน้ำ หมู่ 7  บ้านหนองหอย</t>
  </si>
  <si>
    <t>ที่ดินฯ/โครงการก่อสร้างลานกีฬาต้านยาเสพติดบ้านนาจาน  หมู่ที่ 10</t>
  </si>
  <si>
    <t>ที่ดินฯ/โครงการก่อสร้างห้องน้ำห้องส้วม  ศพด.บ้านหนองแขม</t>
  </si>
  <si>
    <t>ที่ดินฯ/โครงการก่อสร้างห้องน้ำห้องส้วม  ศพด.บ้านนาจาน</t>
  </si>
  <si>
    <t>ที่ดินฯ/โครงการกั้นห้องโรงจอดรถเพื่อเป็นห้องเก็บของโดยเทพื้น  คสล.</t>
  </si>
  <si>
    <t>ที่ดินฯ/โครงการต่อเติมอาคารอเนกประสงค์สำนักงาน  อบต.แวงน้อย</t>
  </si>
  <si>
    <t>ที่ดินฯ/โครงการติดตั้งต่อเติมผนังกั้นห้องอาคารศูนย์ฝึกอาชีพ อบต.แวงน้อย</t>
  </si>
  <si>
    <t>ที่ดินฯ/โครงการปรับปรุงซ่อมแซมถนนสายจากเขตเทศบาล-ลำห้วยนา  หมู่ 1</t>
  </si>
  <si>
    <t>ที่ดินฯ/โครงการปรับปรุงภูมิทัศน์และสนามวางอุปกรณ์เครื่องเล่นสนามเด็กเล่น  ศพด.บ้านหนองแขม</t>
  </si>
  <si>
    <t>ที่ดินฯ/โครงการปรับปรุงห้องน้ำทำทางลาดห้องน้ำผู้พิการ</t>
  </si>
  <si>
    <t>ที่ดินฯ/โครงการปรับปรุงห้องน้ำพร้อมตดแต่งภูมิทัศน์หน้าห้องน้ำ</t>
  </si>
  <si>
    <t>ครุภัณฑ์/โครงการติดตั้งผ้าม่านห้องประชุมสภา  อบต.แวงน้อย</t>
  </si>
  <si>
    <t>รายจ่ายผลัดส่งใบสำคัญ (หมายเหตุ     )</t>
  </si>
  <si>
    <t>รายจ่ายค้างจ่ายระหว่างดำเนินการ  (หมายเหตุ      )</t>
  </si>
  <si>
    <t>โครงการระหว่างดำเนินการ   (หมายเหตุ        )</t>
  </si>
  <si>
    <t>รายจ่ายค้างจ่าย  (หมายเหตุ      )</t>
  </si>
  <si>
    <r>
      <t xml:space="preserve">เจ้าหนี้ผู้รับจ้าง  (หมายเหตุ      )   </t>
    </r>
    <r>
      <rPr>
        <sz val="14"/>
        <rFont val="TH SarabunPSK"/>
        <family val="2"/>
      </rPr>
      <t xml:space="preserve"> ลงชื่อ                             ผู้อนุมัติ</t>
    </r>
  </si>
  <si>
    <r>
      <t xml:space="preserve">บัญชีรายจ่ายรอจ่าย (หมายเหตุ 3 )         </t>
    </r>
    <r>
      <rPr>
        <sz val="14"/>
        <rFont val="TH SarabunPSK"/>
        <family val="2"/>
      </rPr>
      <t>(นายมงคล    พลบำรุง)</t>
    </r>
  </si>
  <si>
    <t>รายจ่ายค้างจ่าย  (หมายเหตุ     )</t>
  </si>
  <si>
    <t>รายจ่ายค้างจ่ายระหว่างดำเนินการ   (หมายเหตุ  4)</t>
  </si>
  <si>
    <t>รายจ่ายผลัดส่งใบสำคัญ   (หมายเหตุ      )</t>
  </si>
  <si>
    <t>รายจ่ายค้างจ่าย  (หมายเหตุ   )</t>
  </si>
  <si>
    <t>รายจ่ายค้างจ่ายระหว่างดำเนินการ(หมายเหตุ    )</t>
  </si>
  <si>
    <t>โครงการระหว่างดำเนินการ (หมายเหตุ     )</t>
  </si>
  <si>
    <t>รายจ่ายผลัดส่งใบสำคัญ  (หมายเหตุ      )</t>
  </si>
  <si>
    <t>เจ้าหนี้ผู้รับจ้าง   (หมายเหตุ     )</t>
  </si>
  <si>
    <t>งบทรัพย์สิน  (แก้ไข)</t>
  </si>
  <si>
    <t>ห้องน้ำ   ห้องส้วม    อบต.แวงน้อย</t>
  </si>
  <si>
    <t xml:space="preserve">     (นางสาวพิมพ์ใจ     หล่ามี)                              (นางรุ้ง     สุขกำเนิด)</t>
  </si>
  <si>
    <t xml:space="preserve">     ลงชื่อ                                   ผู้ตรวจสอบ</t>
  </si>
  <si>
    <t xml:space="preserve">     นักวิชาการเงินและบัญชี                                    หัวหน้าส่วนการคลัง</t>
  </si>
  <si>
    <t xml:space="preserve">                                                      ปลัดองค์การบริหารส่วนตำบลแวงน้อย</t>
  </si>
  <si>
    <t xml:space="preserve">                          นายกองค์การบริหารส่วนตำบลแวงน้อย</t>
  </si>
  <si>
    <t xml:space="preserve">  </t>
  </si>
  <si>
    <t>ป.447/1087</t>
  </si>
  <si>
    <t>ศ188/1088</t>
  </si>
  <si>
    <t>ศ189/1089</t>
  </si>
  <si>
    <t>ศ190/1090</t>
  </si>
  <si>
    <t>ศ191/1091</t>
  </si>
  <si>
    <t>ป.448/1092</t>
  </si>
  <si>
    <t>ช.72/1093</t>
  </si>
  <si>
    <t>ป.449/1094</t>
  </si>
  <si>
    <t>ป.450/1095</t>
  </si>
  <si>
    <t>ป.451/1096</t>
  </si>
  <si>
    <t>ป.452/1097</t>
  </si>
  <si>
    <t>ช.73/1098</t>
  </si>
  <si>
    <t>ช.74/1099</t>
  </si>
  <si>
    <t>ช.75/1100</t>
  </si>
  <si>
    <t>ช.76/1101</t>
  </si>
  <si>
    <t>ช.77/1102</t>
  </si>
  <si>
    <t>ป.453/1103</t>
  </si>
  <si>
    <t>ป.454/1104</t>
  </si>
  <si>
    <t>ป.455/1105</t>
  </si>
  <si>
    <t>ช.78/1106</t>
  </si>
  <si>
    <t>ป.456/1107</t>
  </si>
  <si>
    <t>ช.80/1109</t>
  </si>
  <si>
    <t>ช.81/1110</t>
  </si>
  <si>
    <t>ช.82/1111</t>
  </si>
  <si>
    <t>ช.83/1112</t>
  </si>
  <si>
    <t>ช.84/1113</t>
  </si>
  <si>
    <t>ช.85/1114</t>
  </si>
  <si>
    <t>ช.86/1115</t>
  </si>
  <si>
    <t>ช.87/1116</t>
  </si>
  <si>
    <t>ช.88/1117</t>
  </si>
  <si>
    <t>ช.89/1118</t>
  </si>
  <si>
    <t>ช.90/1119</t>
  </si>
  <si>
    <t>ช.91/1120</t>
  </si>
  <si>
    <t>ช.92/1121</t>
  </si>
  <si>
    <t>ช.93/1122</t>
  </si>
  <si>
    <t>ช.94/1123</t>
  </si>
  <si>
    <t>ช.95/1124</t>
  </si>
  <si>
    <t>ช.96/1125</t>
  </si>
  <si>
    <t>ช.97/1126</t>
  </si>
  <si>
    <t>ช.79/1108</t>
  </si>
  <si>
    <t>ช.98/1127</t>
  </si>
  <si>
    <t>ป.457/1128</t>
  </si>
  <si>
    <t>ค่าตอบแทน/ค่าเบี้ยประชุม   e-Laas</t>
  </si>
  <si>
    <t xml:space="preserve">                                                 องค์การบริหารส่วนตำบลแวงน้อย                          </t>
  </si>
  <si>
    <t xml:space="preserve">    (นางสาวพิมพ์ใจ    หล่ามี)                                    (นางรุ้ง     สุขกำเนิด)</t>
  </si>
  <si>
    <t xml:space="preserve">     นักวิชาการเงินและบัญชี                                       หัวหน้าส่วนการคลัง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</si>
  <si>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</si>
  <si>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</si>
  <si>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 xml:space="preserve">    (นางสาวพิมพ์ใจ   หล่ามี)                      (นางรุ้ง    สุขกำเนิด)</t>
  </si>
  <si>
    <t xml:space="preserve">   นักวิชาการเงินและบัญชี                         หัวหน้าส่วนการคลัง  </t>
  </si>
  <si>
    <t>ที่ดินฯ/โครงการรื้อปรับปรุงห้องน้ำห้องครัว ห้องเก็บของ  และถังเก็บน้ำ  คสล. ศพด.บ้านนาจานให้เป็นห้องครัวและห้องรับประทานอาหาร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</si>
  <si>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</si>
  <si>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</si>
  <si>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</si>
  <si>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</si>
  <si>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</si>
  <si>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</si>
  <si>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</si>
  <si>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</si>
  <si>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</si>
  <si>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</si>
  <si>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</si>
  <si>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 xml:space="preserve">                                      ณ  วันที่ 30  กันยายน  2554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</si>
  <si>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</si>
  <si>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</si>
  <si>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</si>
  <si>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</si>
  <si>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</si>
  <si>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</si>
  <si>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</si>
  <si>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</si>
  <si>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</si>
  <si>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</si>
  <si>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</si>
  <si>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</si>
  <si>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</si>
  <si>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</si>
  <si>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</si>
  <si>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</si>
  <si>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</si>
  <si>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</si>
  <si>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</si>
  <si>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</si>
  <si>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</si>
  <si>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</si>
  <si>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</si>
  <si>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</si>
  <si>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>เงินสะสม  1  ตุลาคม 2553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</si>
  <si>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</si>
  <si>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</si>
  <si>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</si>
  <si>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</si>
  <si>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</si>
  <si>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ตั้งแต่วันที่  1  ตาคม 2553 ถึง  30  กันยายน  2554</t>
  </si>
  <si>
    <t>00110</t>
  </si>
  <si>
    <t>00111</t>
  </si>
  <si>
    <t>00250</t>
  </si>
  <si>
    <t>00252</t>
  </si>
  <si>
    <t>00310</t>
  </si>
  <si>
    <t>00312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</si>
  <si>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</si>
  <si>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</si>
  <si>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</si>
  <si>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</si>
  <si>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</si>
  <si>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</si>
  <si>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</si>
  <si>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</si>
  <si>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</si>
  <si>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</si>
  <si>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</si>
  <si>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</si>
  <si>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</si>
  <si>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</si>
  <si>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</si>
  <si>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</si>
  <si>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</si>
  <si>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</si>
  <si>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</si>
  <si>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</si>
  <si>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</si>
  <si>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</si>
  <si>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</si>
  <si>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</si>
  <si>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</si>
  <si>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</si>
  <si>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</si>
  <si>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</si>
  <si>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</si>
  <si>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</si>
  <si>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</si>
  <si>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</si>
  <si>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</si>
  <si>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</si>
  <si>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</si>
  <si>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</si>
  <si>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</si>
  <si>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</si>
  <si>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</si>
  <si>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</si>
  <si>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</si>
  <si>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</si>
  <si>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</si>
  <si>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</si>
  <si>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</si>
  <si>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</si>
  <si>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</si>
  <si>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</si>
  <si>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</si>
  <si>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</si>
  <si>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องค์การบริหารส่วนตำบลแวงน้อย                                                               เดือน  ตุลาคม  2554</t>
  </si>
  <si>
    <t>ปีงบประมาณ  2555</t>
  </si>
  <si>
    <t xml:space="preserve">           รายรับจริงประกอบงบทดลองและเงินรับ-จ่าย   ประจำเดือน  ตุลาคม  2554</t>
  </si>
  <si>
    <t xml:space="preserve">            ณ  วันที่  31  เดือน   ตุลาคม   2554</t>
  </si>
  <si>
    <t>(16)ค่าธรรมเนียมจดทะเบียนพาณิชย์</t>
  </si>
  <si>
    <t>(17)ค่าปรับผู้กระทำความผิดกฎหมายการจัดระเบียบจอดยานยนต์</t>
  </si>
  <si>
    <t>(18)ค่าปรับผู้กระทำผิดกฎหมายจราจรทางบก</t>
  </si>
  <si>
    <t>(19)ค่าปรับผู้กระทำผิดกฎหมายการป้องกันและระงับอัคคีภัย</t>
  </si>
  <si>
    <t>(20)ค่าปรับผู้กระทำผิดกฎหมายและข้อบังคับท้องถิ่น</t>
  </si>
  <si>
    <t>(21)ค่าปรับการผิดสัญญา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</si>
  <si>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</si>
  <si>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</si>
  <si>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</si>
  <si>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</si>
  <si>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</si>
  <si>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</si>
  <si>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</si>
  <si>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</si>
  <si>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</si>
  <si>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</si>
  <si>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</si>
  <si>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</si>
  <si>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</si>
  <si>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</si>
  <si>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</si>
  <si>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</si>
  <si>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</si>
  <si>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</si>
  <si>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</si>
  <si>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</si>
  <si>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</si>
  <si>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</si>
  <si>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</si>
  <si>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</si>
  <si>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</si>
  <si>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</si>
  <si>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</si>
  <si>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</si>
  <si>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</si>
  <si>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</si>
  <si>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</si>
  <si>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</si>
  <si>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</si>
  <si>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</si>
  <si>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</si>
  <si>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</si>
  <si>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</si>
  <si>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</si>
  <si>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</si>
  <si>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</si>
  <si>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</si>
  <si>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</si>
  <si>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</si>
  <si>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</si>
  <si>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</si>
  <si>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</si>
  <si>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</si>
  <si>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</si>
  <si>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</si>
  <si>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</si>
  <si>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</si>
  <si>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</si>
  <si>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</si>
  <si>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</si>
  <si>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</si>
  <si>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</si>
  <si>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</si>
  <si>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</si>
  <si>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</si>
  <si>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</si>
  <si>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</si>
  <si>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</si>
  <si>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</si>
  <si>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</si>
  <si>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</si>
  <si>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</si>
  <si>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</si>
  <si>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</si>
  <si>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</si>
  <si>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</si>
  <si>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</si>
  <si>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</si>
  <si>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</si>
  <si>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</si>
  <si>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67</t>
  </si>
  <si>
    <t>09</t>
  </si>
  <si>
    <t xml:space="preserve">งบทดลองประจำเดือน ตุลาคม  2554  </t>
  </si>
  <si>
    <t>ณ วันที่  31   ตุลาคม   2554</t>
  </si>
  <si>
    <t>งบกลาง                              ลงชื่อ                           ผู้รายงาน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</si>
  <si>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นักวิชาการเงินและบัญชี</t>
    </r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</si>
  <si>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</si>
  <si>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</si>
  <si>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</si>
  <si>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</si>
  <si>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เจ้าหนี้ผู้รับจ้าง (หมายเหตุ    )  ลงชื่อ                             ผู้อนุมัติ</t>
  </si>
  <si>
    <t>บัญชีรายจ่ายรอจ่าย                    (นายมงคล    พลบำรุง)</t>
  </si>
  <si>
    <t>81</t>
  </si>
  <si>
    <t>59</t>
  </si>
  <si>
    <t xml:space="preserve">เงินรับฝากรายละเอียดประกอบงบทดลองและรายงานรับ - จ่ายเงินประจำเดือนตุลาคม 2554  </t>
  </si>
  <si>
    <t>ณ วันที่  31  ตุลาคม    2554</t>
  </si>
  <si>
    <t>39</t>
  </si>
  <si>
    <t>86</t>
  </si>
  <si>
    <t>#255,269</t>
  </si>
  <si>
    <t>#245,341</t>
  </si>
  <si>
    <t>*1,256,827</t>
  </si>
  <si>
    <t>หมายเหตุ 3</t>
  </si>
  <si>
    <t>รายจ่ายค้างจ่ายระหว่างดำเนินการ</t>
  </si>
  <si>
    <t>หมวดที่จ่าย</t>
  </si>
  <si>
    <t>ค่าวัสดุ/ค่าจัดซื้อวัสดุอาหารเสริม (นม) ศูนย์พัฒนาเด็กเล็ก</t>
  </si>
  <si>
    <t>ค่าวัสดุ/ค่าจัดซื้อวัสดุอาหารเสริม (นม) โรงเรียนสังกัด  สพฐ.</t>
  </si>
  <si>
    <t>ค่าใช้สอย/ค่าจ้างเหมาบริการเวรยามเฝ้า  ศพด.บ้านหนองแขม</t>
  </si>
  <si>
    <t>ค่าใช้สอย/ค่าจ้างเหมาปรับปรุงภูมิทัศน์ถางป่าสองข้างทางในโครงการรับเสด็จฯ</t>
  </si>
  <si>
    <t>ค่าใช้สอย/ค่าจ้างเหมาบริการเช่าเต็นท์เพื่อใช้ในโครงการรับเสด็จฯ</t>
  </si>
  <si>
    <t>ค่าใช้สอย/ค่าจ้างเหมาบริการจัดทำข้าวกล่อง (ทหาร) โครงการรับเสด็จฯ</t>
  </si>
  <si>
    <t>ค่าใช้สอย/ค่าจ้างเหมาปรับปรุงภูมิทัศน์บริเวณรับเสด็จและทำทางลาดพระบาทในโครงการรับเสด็จฯ</t>
  </si>
  <si>
    <t>ค่าใช้สอย/ค่าจ้างเหมาบริการก่อสร้างห้องสรงฬนโครงการรับเสด็จฯ</t>
  </si>
  <si>
    <t>เจ้าหนี้ผู้รับจ้าง</t>
  </si>
  <si>
    <t>ที่ดินและสิงก่อสร้าง/โครงการขุดลอกหนองคูใหญ่บ้านกุดรู  หมู่ 4</t>
  </si>
  <si>
    <t>ที่ดินและสิงก่อสร้าง/โครงการปรับปรุงภูมิทัศน์หนองแวงสุ่มเพื่อเตรียมจัดทำเป็นสวนสาธารณะ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</si>
  <si>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ที่ดินและสิ่งก่อสร้าง/โครงการก่อสร้างทางเท้า  คสล.บ้านศรีเมือง  หมู่ 12</t>
  </si>
  <si>
    <t>ที่ดินและสิ่งก่อสร้าง/โครงการก่อสร้างถนน  คสล. บ้านอีโล   หมู่ 5</t>
  </si>
  <si>
    <t>ที่ดินและสิ่งก่อสร้าง/โครงการก่อสร้างถนน  คสล. บ้านโนนศิลา  หมู่ 9</t>
  </si>
  <si>
    <t>หมายเหตุ  4</t>
  </si>
  <si>
    <t>หมายเหตุ 5</t>
  </si>
  <si>
    <t>คืนเงินเบี้ยยังชีพผู้สูงอายุและผู้พิการ  (สำนักงานส่งเสริมการปกครองท้องถิ่นจังหวดขอนแก่น)</t>
  </si>
  <si>
    <t xml:space="preserve">รวม </t>
  </si>
  <si>
    <t>รายจ่ายค้างจ่าย  (หมายเหตุ  5)</t>
  </si>
  <si>
    <t>เจ้าหนี้ผู้รับจ้าง  (หมายเหตุ  4 )    ลงชื่อ                             ผู้อนุมัติ</t>
  </si>
  <si>
    <t>บัญชีรายจ่ายรอจ่าย                         (นายมงคล    พลบำรุง)</t>
  </si>
  <si>
    <t>รายจ่ายค้างจ่ายระหว่างดำเนินการ   (หมายเหตุ  3)</t>
  </si>
  <si>
    <t xml:space="preserve">โครงการระหว่างดำเนินการ  </t>
  </si>
  <si>
    <t>42</t>
  </si>
  <si>
    <t>รายจ่ายค้างจ่ายระหว่างดำเนินการ(หมายเหตุ3)</t>
  </si>
  <si>
    <t>เจ้าหนี้ผู้รับจ้าง  (หมายเหตุ 4)</t>
  </si>
  <si>
    <t>26</t>
  </si>
  <si>
    <t>43)</t>
  </si>
  <si>
    <t>(11,508</t>
  </si>
  <si>
    <t>งบเงินรับ - จ่ายประจำเดือนตุลาคม  2554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</si>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</sst>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39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0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" xfId="17" applyFont="1" applyBorder="1" applyAlignment="1">
      <alignment/>
    </xf>
    <xf numFmtId="0" fontId="3" fillId="0" borderId="2" xfId="0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43" fontId="3" fillId="0" borderId="4" xfId="17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3" fontId="3" fillId="0" borderId="5" xfId="17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3" fontId="3" fillId="0" borderId="7" xfId="17" applyFont="1" applyBorder="1" applyAlignment="1">
      <alignment/>
    </xf>
    <xf numFmtId="0" fontId="3" fillId="0" borderId="2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3" fontId="3" fillId="0" borderId="2" xfId="17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3" fontId="3" fillId="0" borderId="9" xfId="17" applyFont="1" applyBorder="1" applyAlignment="1">
      <alignment/>
    </xf>
    <xf numFmtId="0" fontId="11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87" fontId="3" fillId="0" borderId="2" xfId="17" applyNumberFormat="1" applyFont="1" applyBorder="1" applyAlignment="1">
      <alignment/>
    </xf>
    <xf numFmtId="187" fontId="3" fillId="0" borderId="2" xfId="17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187" fontId="12" fillId="0" borderId="2" xfId="17" applyNumberFormat="1" applyFont="1" applyBorder="1" applyAlignment="1">
      <alignment/>
    </xf>
    <xf numFmtId="43" fontId="12" fillId="0" borderId="2" xfId="17" applyFont="1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43" fontId="13" fillId="0" borderId="6" xfId="17" applyFont="1" applyBorder="1" applyAlignment="1">
      <alignment/>
    </xf>
    <xf numFmtId="187" fontId="12" fillId="0" borderId="2" xfId="17" applyNumberFormat="1" applyFont="1" applyBorder="1" applyAlignment="1">
      <alignment horizontal="center"/>
    </xf>
    <xf numFmtId="43" fontId="13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43" fontId="12" fillId="0" borderId="2" xfId="17" applyNumberFormat="1" applyFont="1" applyBorder="1" applyAlignment="1">
      <alignment/>
    </xf>
    <xf numFmtId="43" fontId="12" fillId="0" borderId="2" xfId="0" applyNumberFormat="1" applyFont="1" applyBorder="1" applyAlignment="1">
      <alignment/>
    </xf>
    <xf numFmtId="43" fontId="12" fillId="0" borderId="2" xfId="17" applyNumberFormat="1" applyFont="1" applyBorder="1" applyAlignment="1">
      <alignment horizontal="right"/>
    </xf>
    <xf numFmtId="0" fontId="13" fillId="0" borderId="6" xfId="0" applyFont="1" applyBorder="1" applyAlignment="1">
      <alignment/>
    </xf>
    <xf numFmtId="187" fontId="13" fillId="0" borderId="6" xfId="17" applyNumberFormat="1" applyFont="1" applyBorder="1" applyAlignment="1">
      <alignment/>
    </xf>
    <xf numFmtId="43" fontId="13" fillId="0" borderId="1" xfId="17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/>
    </xf>
    <xf numFmtId="187" fontId="12" fillId="0" borderId="6" xfId="17" applyNumberFormat="1" applyFont="1" applyFill="1" applyBorder="1" applyAlignment="1">
      <alignment horizontal="center"/>
    </xf>
    <xf numFmtId="43" fontId="12" fillId="0" borderId="3" xfId="17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187" fontId="3" fillId="0" borderId="11" xfId="17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3" fillId="0" borderId="2" xfId="17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187" fontId="10" fillId="0" borderId="1" xfId="17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3" fontId="7" fillId="0" borderId="0" xfId="17" applyFont="1" applyAlignment="1">
      <alignment/>
    </xf>
    <xf numFmtId="43" fontId="0" fillId="0" borderId="0" xfId="17" applyAlignment="1">
      <alignment/>
    </xf>
    <xf numFmtId="43" fontId="0" fillId="0" borderId="0" xfId="17" applyFont="1" applyAlignment="1">
      <alignment/>
    </xf>
    <xf numFmtId="43" fontId="15" fillId="0" borderId="12" xfId="17" applyFont="1" applyBorder="1" applyAlignment="1">
      <alignment/>
    </xf>
    <xf numFmtId="43" fontId="8" fillId="0" borderId="12" xfId="17" applyFont="1" applyBorder="1" applyAlignment="1">
      <alignment/>
    </xf>
    <xf numFmtId="0" fontId="15" fillId="0" borderId="12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7" fillId="0" borderId="0" xfId="23" applyFont="1" applyAlignment="1">
      <alignment horizontal="center"/>
      <protection/>
    </xf>
    <xf numFmtId="0" fontId="16" fillId="0" borderId="13" xfId="23" applyFont="1" applyBorder="1" applyAlignment="1">
      <alignment horizontal="center"/>
      <protection/>
    </xf>
    <xf numFmtId="0" fontId="16" fillId="0" borderId="6" xfId="23" applyFont="1" applyBorder="1" applyAlignment="1">
      <alignment horizontal="center"/>
      <protection/>
    </xf>
    <xf numFmtId="0" fontId="17" fillId="0" borderId="6" xfId="23" applyFont="1" applyBorder="1">
      <alignment/>
      <protection/>
    </xf>
    <xf numFmtId="0" fontId="17" fillId="0" borderId="6" xfId="23" applyFont="1" applyBorder="1" applyAlignment="1">
      <alignment horizontal="center"/>
      <protection/>
    </xf>
    <xf numFmtId="187" fontId="17" fillId="0" borderId="6" xfId="17" applyNumberFormat="1" applyFont="1" applyBorder="1" applyAlignment="1">
      <alignment/>
    </xf>
    <xf numFmtId="49" fontId="17" fillId="0" borderId="6" xfId="23" applyNumberFormat="1" applyFont="1" applyBorder="1" applyAlignment="1">
      <alignment horizontal="center"/>
      <protection/>
    </xf>
    <xf numFmtId="187" fontId="17" fillId="0" borderId="6" xfId="17" applyNumberFormat="1" applyFont="1" applyBorder="1" applyAlignment="1">
      <alignment horizontal="right"/>
    </xf>
    <xf numFmtId="187" fontId="17" fillId="0" borderId="6" xfId="23" applyNumberFormat="1" applyFont="1" applyBorder="1" applyAlignment="1">
      <alignment horizontal="center"/>
      <protection/>
    </xf>
    <xf numFmtId="0" fontId="18" fillId="0" borderId="6" xfId="23" applyFont="1" applyBorder="1">
      <alignment/>
      <protection/>
    </xf>
    <xf numFmtId="49" fontId="17" fillId="0" borderId="1" xfId="23" applyNumberFormat="1" applyFont="1" applyBorder="1" applyAlignment="1">
      <alignment horizontal="center"/>
      <protection/>
    </xf>
    <xf numFmtId="187" fontId="18" fillId="0" borderId="1" xfId="17" applyNumberFormat="1" applyFont="1" applyBorder="1" applyAlignment="1">
      <alignment horizontal="right"/>
    </xf>
    <xf numFmtId="43" fontId="17" fillId="0" borderId="1" xfId="17" applyFont="1" applyBorder="1" applyAlignment="1">
      <alignment horizontal="right"/>
    </xf>
    <xf numFmtId="0" fontId="17" fillId="0" borderId="0" xfId="23" applyFont="1">
      <alignment/>
      <protection/>
    </xf>
    <xf numFmtId="187" fontId="17" fillId="0" borderId="0" xfId="17" applyNumberFormat="1" applyFont="1" applyAlignment="1">
      <alignment/>
    </xf>
    <xf numFmtId="0" fontId="18" fillId="0" borderId="0" xfId="23" applyFont="1">
      <alignment/>
      <protection/>
    </xf>
    <xf numFmtId="0" fontId="17" fillId="0" borderId="0" xfId="23" applyFont="1" applyAlignment="1">
      <alignment horizontal="right"/>
      <protection/>
    </xf>
    <xf numFmtId="187" fontId="17" fillId="0" borderId="0" xfId="17" applyNumberFormat="1" applyFont="1" applyAlignment="1">
      <alignment horizontal="right"/>
    </xf>
    <xf numFmtId="0" fontId="17" fillId="0" borderId="0" xfId="23" applyFont="1" applyBorder="1">
      <alignment/>
      <protection/>
    </xf>
    <xf numFmtId="187" fontId="17" fillId="0" borderId="0" xfId="17" applyNumberFormat="1" applyFont="1" applyBorder="1" applyAlignment="1">
      <alignment/>
    </xf>
    <xf numFmtId="0" fontId="17" fillId="0" borderId="0" xfId="23" applyFont="1" applyBorder="1" applyAlignment="1">
      <alignment horizontal="center"/>
      <protection/>
    </xf>
    <xf numFmtId="187" fontId="17" fillId="0" borderId="0" xfId="17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22" applyFont="1" applyAlignment="1">
      <alignment horizontal="left"/>
      <protection/>
    </xf>
    <xf numFmtId="49" fontId="18" fillId="0" borderId="7" xfId="22" applyNumberFormat="1" applyFont="1" applyBorder="1" applyAlignment="1">
      <alignment horizontal="center"/>
      <protection/>
    </xf>
    <xf numFmtId="187" fontId="18" fillId="0" borderId="14" xfId="17" applyNumberFormat="1" applyFont="1" applyBorder="1" applyAlignment="1">
      <alignment horizontal="right"/>
    </xf>
    <xf numFmtId="49" fontId="18" fillId="0" borderId="15" xfId="22" applyNumberFormat="1" applyFont="1" applyBorder="1" applyAlignment="1">
      <alignment horizontal="center"/>
      <protection/>
    </xf>
    <xf numFmtId="187" fontId="18" fillId="0" borderId="14" xfId="17" applyNumberFormat="1" applyFont="1" applyBorder="1" applyAlignment="1">
      <alignment/>
    </xf>
    <xf numFmtId="49" fontId="18" fillId="0" borderId="16" xfId="22" applyNumberFormat="1" applyFont="1" applyBorder="1" applyAlignment="1">
      <alignment horizontal="center"/>
      <protection/>
    </xf>
    <xf numFmtId="0" fontId="18" fillId="0" borderId="0" xfId="22" applyFont="1">
      <alignment/>
      <protection/>
    </xf>
    <xf numFmtId="49" fontId="18" fillId="0" borderId="2" xfId="22" applyNumberFormat="1" applyFont="1" applyBorder="1" applyAlignment="1">
      <alignment horizontal="center"/>
      <protection/>
    </xf>
    <xf numFmtId="187" fontId="18" fillId="0" borderId="17" xfId="17" applyNumberFormat="1" applyFont="1" applyBorder="1" applyAlignment="1">
      <alignment/>
    </xf>
    <xf numFmtId="49" fontId="18" fillId="0" borderId="18" xfId="22" applyNumberFormat="1" applyFont="1" applyBorder="1" applyAlignment="1">
      <alignment horizontal="center"/>
      <protection/>
    </xf>
    <xf numFmtId="49" fontId="18" fillId="0" borderId="19" xfId="22" applyNumberFormat="1" applyFont="1" applyBorder="1" applyAlignment="1">
      <alignment horizontal="center"/>
      <protection/>
    </xf>
    <xf numFmtId="187" fontId="18" fillId="0" borderId="17" xfId="17" applyNumberFormat="1" applyFont="1" applyBorder="1" applyAlignment="1">
      <alignment horizontal="right"/>
    </xf>
    <xf numFmtId="49" fontId="18" fillId="0" borderId="2" xfId="22" applyNumberFormat="1" applyFont="1" applyBorder="1" applyAlignment="1" quotePrefix="1">
      <alignment horizontal="center"/>
      <protection/>
    </xf>
    <xf numFmtId="187" fontId="18" fillId="0" borderId="17" xfId="17" applyNumberFormat="1" applyFont="1" applyBorder="1" applyAlignment="1">
      <alignment horizontal="center"/>
    </xf>
    <xf numFmtId="49" fontId="18" fillId="0" borderId="18" xfId="17" applyNumberFormat="1" applyFont="1" applyBorder="1" applyAlignment="1">
      <alignment horizontal="center"/>
    </xf>
    <xf numFmtId="49" fontId="18" fillId="0" borderId="4" xfId="22" applyNumberFormat="1" applyFont="1" applyBorder="1" applyAlignment="1">
      <alignment horizontal="center"/>
      <protection/>
    </xf>
    <xf numFmtId="187" fontId="18" fillId="0" borderId="20" xfId="17" applyNumberFormat="1" applyFont="1" applyBorder="1" applyAlignment="1">
      <alignment/>
    </xf>
    <xf numFmtId="49" fontId="18" fillId="0" borderId="21" xfId="22" applyNumberFormat="1" applyFont="1" applyBorder="1" applyAlignment="1">
      <alignment horizontal="center"/>
      <protection/>
    </xf>
    <xf numFmtId="187" fontId="18" fillId="0" borderId="20" xfId="17" applyNumberFormat="1" applyFont="1" applyBorder="1" applyAlignment="1">
      <alignment horizontal="right"/>
    </xf>
    <xf numFmtId="0" fontId="18" fillId="0" borderId="5" xfId="22" applyFont="1" applyBorder="1">
      <alignment/>
      <protection/>
    </xf>
    <xf numFmtId="0" fontId="18" fillId="0" borderId="3" xfId="22" applyFont="1" applyBorder="1" applyAlignment="1">
      <alignment horizontal="center"/>
      <protection/>
    </xf>
    <xf numFmtId="187" fontId="18" fillId="0" borderId="22" xfId="17" applyNumberFormat="1" applyFont="1" applyBorder="1" applyAlignment="1">
      <alignment/>
    </xf>
    <xf numFmtId="49" fontId="18" fillId="0" borderId="23" xfId="22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17" applyNumberFormat="1" applyFont="1" applyAlignment="1">
      <alignment horizontal="right"/>
    </xf>
    <xf numFmtId="0" fontId="16" fillId="0" borderId="0" xfId="24" applyFont="1" applyAlignment="1">
      <alignment horizontal="center"/>
      <protection/>
    </xf>
    <xf numFmtId="0" fontId="16" fillId="0" borderId="0" xfId="24" applyFont="1" applyAlignment="1">
      <alignment horizontal="right"/>
      <protection/>
    </xf>
    <xf numFmtId="0" fontId="17" fillId="0" borderId="0" xfId="24" applyFont="1" applyAlignment="1">
      <alignment horizontal="left"/>
      <protection/>
    </xf>
    <xf numFmtId="49" fontId="17" fillId="0" borderId="24" xfId="24" applyNumberFormat="1" applyFont="1" applyBorder="1" applyAlignment="1">
      <alignment horizontal="center"/>
      <protection/>
    </xf>
    <xf numFmtId="49" fontId="17" fillId="0" borderId="2" xfId="24" applyNumberFormat="1" applyFont="1" applyBorder="1" applyAlignment="1">
      <alignment horizontal="center"/>
      <protection/>
    </xf>
    <xf numFmtId="49" fontId="17" fillId="0" borderId="11" xfId="24" applyNumberFormat="1" applyFont="1" applyBorder="1" applyAlignment="1">
      <alignment horizontal="center"/>
      <protection/>
    </xf>
    <xf numFmtId="187" fontId="21" fillId="0" borderId="24" xfId="17" applyNumberFormat="1" applyFont="1" applyBorder="1" applyAlignment="1">
      <alignment/>
    </xf>
    <xf numFmtId="0" fontId="21" fillId="0" borderId="2" xfId="24" applyFont="1" applyBorder="1" applyAlignment="1">
      <alignment horizontal="center"/>
      <protection/>
    </xf>
    <xf numFmtId="187" fontId="21" fillId="0" borderId="0" xfId="17" applyNumberFormat="1" applyFont="1" applyBorder="1" applyAlignment="1">
      <alignment/>
    </xf>
    <xf numFmtId="0" fontId="21" fillId="0" borderId="25" xfId="24" applyFont="1" applyBorder="1">
      <alignment/>
      <protection/>
    </xf>
    <xf numFmtId="0" fontId="21" fillId="0" borderId="26" xfId="24" applyFont="1" applyBorder="1">
      <alignment/>
      <protection/>
    </xf>
    <xf numFmtId="49" fontId="18" fillId="0" borderId="24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/>
    </xf>
    <xf numFmtId="187" fontId="21" fillId="0" borderId="2" xfId="17" applyNumberFormat="1" applyFont="1" applyBorder="1" applyAlignment="1">
      <alignment/>
    </xf>
    <xf numFmtId="0" fontId="23" fillId="0" borderId="4" xfId="24" applyFont="1" applyBorder="1">
      <alignment/>
      <protection/>
    </xf>
    <xf numFmtId="0" fontId="23" fillId="0" borderId="8" xfId="24" applyFont="1" applyBorder="1">
      <alignment/>
      <protection/>
    </xf>
    <xf numFmtId="49" fontId="18" fillId="0" borderId="2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 horizontal="center"/>
    </xf>
    <xf numFmtId="49" fontId="21" fillId="0" borderId="2" xfId="24" applyNumberFormat="1" applyFont="1" applyBorder="1" applyAlignment="1">
      <alignment horizontal="center"/>
      <protection/>
    </xf>
    <xf numFmtId="187" fontId="21" fillId="0" borderId="4" xfId="17" applyNumberFormat="1" applyFont="1" applyBorder="1" applyAlignment="1">
      <alignment horizontal="right"/>
    </xf>
    <xf numFmtId="0" fontId="21" fillId="0" borderId="4" xfId="24" applyFont="1" applyBorder="1">
      <alignment/>
      <protection/>
    </xf>
    <xf numFmtId="0" fontId="21" fillId="0" borderId="8" xfId="24" applyFont="1" applyBorder="1">
      <alignment/>
      <protection/>
    </xf>
    <xf numFmtId="187" fontId="21" fillId="0" borderId="2" xfId="17" applyNumberFormat="1" applyFont="1" applyBorder="1" applyAlignment="1">
      <alignment horizontal="right"/>
    </xf>
    <xf numFmtId="187" fontId="21" fillId="0" borderId="0" xfId="17" applyNumberFormat="1" applyFont="1" applyAlignment="1">
      <alignment horizontal="right"/>
    </xf>
    <xf numFmtId="187" fontId="21" fillId="0" borderId="0" xfId="17" applyNumberFormat="1" applyFont="1" applyBorder="1" applyAlignment="1">
      <alignment horizontal="right"/>
    </xf>
    <xf numFmtId="0" fontId="21" fillId="0" borderId="0" xfId="24" applyFont="1" applyBorder="1">
      <alignment/>
      <protection/>
    </xf>
    <xf numFmtId="49" fontId="18" fillId="0" borderId="4" xfId="24" applyNumberFormat="1" applyFont="1" applyBorder="1" applyAlignment="1">
      <alignment horizontal="center"/>
      <protection/>
    </xf>
    <xf numFmtId="187" fontId="21" fillId="0" borderId="3" xfId="17" applyNumberFormat="1" applyFont="1" applyBorder="1" applyAlignment="1">
      <alignment/>
    </xf>
    <xf numFmtId="0" fontId="21" fillId="0" borderId="3" xfId="24" applyFont="1" applyBorder="1" applyAlignment="1">
      <alignment horizontal="center"/>
      <protection/>
    </xf>
    <xf numFmtId="187" fontId="21" fillId="0" borderId="27" xfId="17" applyNumberFormat="1" applyFont="1" applyBorder="1" applyAlignment="1">
      <alignment horizontal="right"/>
    </xf>
    <xf numFmtId="49" fontId="21" fillId="0" borderId="3" xfId="24" applyNumberFormat="1" applyFont="1" applyBorder="1" applyAlignment="1">
      <alignment horizontal="center"/>
      <protection/>
    </xf>
    <xf numFmtId="0" fontId="21" fillId="0" borderId="0" xfId="24" applyFont="1">
      <alignment/>
      <protection/>
    </xf>
    <xf numFmtId="0" fontId="21" fillId="0" borderId="0" xfId="24" applyFont="1" applyBorder="1" applyAlignment="1">
      <alignment horizontal="center"/>
      <protection/>
    </xf>
    <xf numFmtId="0" fontId="21" fillId="0" borderId="8" xfId="24" applyFont="1" applyBorder="1" applyAlignment="1">
      <alignment horizontal="center"/>
      <protection/>
    </xf>
    <xf numFmtId="187" fontId="18" fillId="0" borderId="0" xfId="17" applyNumberFormat="1" applyFont="1" applyBorder="1" applyAlignment="1">
      <alignment/>
    </xf>
    <xf numFmtId="187" fontId="21" fillId="0" borderId="8" xfId="24" applyNumberFormat="1" applyFont="1" applyBorder="1">
      <alignment/>
      <protection/>
    </xf>
    <xf numFmtId="187" fontId="21" fillId="0" borderId="0" xfId="24" applyNumberFormat="1" applyFont="1">
      <alignment/>
      <protection/>
    </xf>
    <xf numFmtId="49" fontId="18" fillId="0" borderId="3" xfId="24" applyNumberFormat="1" applyFont="1" applyBorder="1" applyAlignment="1">
      <alignment horizontal="center"/>
      <protection/>
    </xf>
    <xf numFmtId="49" fontId="18" fillId="0" borderId="0" xfId="24" applyNumberFormat="1" applyFont="1" applyBorder="1" applyAlignment="1">
      <alignment horizontal="center"/>
      <protection/>
    </xf>
    <xf numFmtId="0" fontId="18" fillId="0" borderId="0" xfId="24" applyFont="1" applyBorder="1" applyAlignment="1">
      <alignment horizontal="center"/>
      <protection/>
    </xf>
    <xf numFmtId="0" fontId="18" fillId="0" borderId="28" xfId="24" applyFont="1" applyBorder="1" applyAlignment="1">
      <alignment horizontal="center"/>
      <protection/>
    </xf>
    <xf numFmtId="49" fontId="18" fillId="0" borderId="11" xfId="24" applyNumberFormat="1" applyFont="1" applyBorder="1" applyAlignment="1">
      <alignment horizontal="center"/>
      <protection/>
    </xf>
    <xf numFmtId="187" fontId="21" fillId="0" borderId="29" xfId="17" applyNumberFormat="1" applyFont="1" applyBorder="1" applyAlignment="1">
      <alignment/>
    </xf>
    <xf numFmtId="0" fontId="21" fillId="0" borderId="30" xfId="24" applyFont="1" applyBorder="1" applyAlignment="1">
      <alignment horizontal="center"/>
      <protection/>
    </xf>
    <xf numFmtId="0" fontId="21" fillId="0" borderId="24" xfId="24" applyFont="1" applyBorder="1" applyAlignment="1">
      <alignment horizontal="center"/>
      <protection/>
    </xf>
    <xf numFmtId="0" fontId="23" fillId="0" borderId="25" xfId="24" applyFont="1" applyBorder="1">
      <alignment/>
      <protection/>
    </xf>
    <xf numFmtId="187" fontId="18" fillId="0" borderId="31" xfId="17" applyNumberFormat="1" applyFont="1" applyBorder="1" applyAlignment="1">
      <alignment/>
    </xf>
    <xf numFmtId="0" fontId="21" fillId="0" borderId="32" xfId="24" applyFont="1" applyBorder="1" applyAlignment="1">
      <alignment horizontal="center"/>
      <protection/>
    </xf>
    <xf numFmtId="187" fontId="18" fillId="0" borderId="4" xfId="17" applyNumberFormat="1" applyFont="1" applyBorder="1" applyAlignment="1">
      <alignment/>
    </xf>
    <xf numFmtId="0" fontId="18" fillId="0" borderId="8" xfId="24" applyFont="1" applyBorder="1">
      <alignment/>
      <protection/>
    </xf>
    <xf numFmtId="0" fontId="18" fillId="0" borderId="2" xfId="24" applyFont="1" applyBorder="1" applyAlignment="1">
      <alignment horizontal="center"/>
      <protection/>
    </xf>
    <xf numFmtId="187" fontId="18" fillId="0" borderId="4" xfId="17" applyNumberFormat="1" applyFont="1" applyBorder="1" applyAlignment="1">
      <alignment horizontal="right"/>
    </xf>
    <xf numFmtId="187" fontId="18" fillId="0" borderId="31" xfId="17" applyNumberFormat="1" applyFont="1" applyBorder="1" applyAlignment="1">
      <alignment horizontal="center"/>
    </xf>
    <xf numFmtId="0" fontId="18" fillId="0" borderId="0" xfId="24" applyFont="1" applyBorder="1">
      <alignment/>
      <protection/>
    </xf>
    <xf numFmtId="187" fontId="18" fillId="0" borderId="3" xfId="17" applyNumberFormat="1" applyFont="1" applyBorder="1" applyAlignment="1">
      <alignment horizontal="right"/>
    </xf>
    <xf numFmtId="187" fontId="18" fillId="0" borderId="0" xfId="17" applyNumberFormat="1" applyFont="1" applyBorder="1" applyAlignment="1">
      <alignment horizontal="right"/>
    </xf>
    <xf numFmtId="49" fontId="18" fillId="0" borderId="8" xfId="24" applyNumberFormat="1" applyFont="1" applyBorder="1" applyAlignment="1">
      <alignment horizontal="center"/>
      <protection/>
    </xf>
    <xf numFmtId="187" fontId="21" fillId="0" borderId="7" xfId="17" applyNumberFormat="1" applyFont="1" applyBorder="1" applyAlignment="1">
      <alignment/>
    </xf>
    <xf numFmtId="0" fontId="21" fillId="0" borderId="7" xfId="24" applyFont="1" applyBorder="1" applyAlignment="1">
      <alignment horizontal="center"/>
      <protection/>
    </xf>
    <xf numFmtId="187" fontId="21" fillId="0" borderId="7" xfId="17" applyNumberFormat="1" applyFont="1" applyBorder="1" applyAlignment="1">
      <alignment horizontal="right"/>
    </xf>
    <xf numFmtId="187" fontId="21" fillId="0" borderId="0" xfId="17" applyNumberFormat="1" applyFont="1" applyAlignment="1">
      <alignment/>
    </xf>
    <xf numFmtId="187" fontId="21" fillId="0" borderId="27" xfId="17" applyNumberFormat="1" applyFont="1" applyBorder="1" applyAlignment="1">
      <alignment/>
    </xf>
    <xf numFmtId="187" fontId="18" fillId="0" borderId="0" xfId="17" applyNumberFormat="1" applyFont="1" applyAlignment="1">
      <alignment/>
    </xf>
    <xf numFmtId="0" fontId="21" fillId="0" borderId="0" xfId="24" applyFont="1" applyAlignment="1">
      <alignment horizontal="center"/>
      <protection/>
    </xf>
    <xf numFmtId="49" fontId="18" fillId="0" borderId="0" xfId="24" applyNumberFormat="1" applyFont="1" applyAlignment="1">
      <alignment horizontal="center"/>
      <protection/>
    </xf>
    <xf numFmtId="0" fontId="24" fillId="0" borderId="0" xfId="0" applyFont="1" applyAlignment="1">
      <alignment/>
    </xf>
    <xf numFmtId="187" fontId="17" fillId="0" borderId="0" xfId="17" applyNumberFormat="1" applyFont="1" applyBorder="1" applyAlignment="1">
      <alignment horizontal="center"/>
    </xf>
    <xf numFmtId="187" fontId="19" fillId="0" borderId="0" xfId="17" applyNumberFormat="1" applyFont="1" applyBorder="1" applyAlignment="1">
      <alignment/>
    </xf>
    <xf numFmtId="187" fontId="16" fillId="0" borderId="33" xfId="17" applyNumberFormat="1" applyFont="1" applyBorder="1" applyAlignment="1">
      <alignment/>
    </xf>
    <xf numFmtId="49" fontId="16" fillId="0" borderId="1" xfId="24" applyNumberFormat="1" applyFont="1" applyBorder="1" applyAlignment="1">
      <alignment horizontal="center"/>
      <protection/>
    </xf>
    <xf numFmtId="187" fontId="16" fillId="0" borderId="1" xfId="17" applyNumberFormat="1" applyFont="1" applyBorder="1" applyAlignment="1">
      <alignment/>
    </xf>
    <xf numFmtId="0" fontId="16" fillId="0" borderId="1" xfId="24" applyFont="1" applyBorder="1" applyAlignment="1">
      <alignment horizontal="center"/>
      <protection/>
    </xf>
    <xf numFmtId="187" fontId="16" fillId="0" borderId="4" xfId="17" applyNumberFormat="1" applyFont="1" applyBorder="1" applyAlignment="1">
      <alignment/>
    </xf>
    <xf numFmtId="49" fontId="16" fillId="0" borderId="24" xfId="24" applyNumberFormat="1" applyFont="1" applyBorder="1" applyAlignment="1">
      <alignment horizontal="center"/>
      <protection/>
    </xf>
    <xf numFmtId="187" fontId="18" fillId="0" borderId="24" xfId="17" applyNumberFormat="1" applyFont="1" applyBorder="1" applyAlignment="1">
      <alignment horizontal="right"/>
    </xf>
    <xf numFmtId="0" fontId="18" fillId="0" borderId="8" xfId="24" applyFont="1" applyBorder="1" applyAlignment="1">
      <alignment horizontal="center"/>
      <protection/>
    </xf>
    <xf numFmtId="187" fontId="16" fillId="0" borderId="6" xfId="17" applyNumberFormat="1" applyFont="1" applyBorder="1" applyAlignment="1">
      <alignment/>
    </xf>
    <xf numFmtId="49" fontId="16" fillId="0" borderId="6" xfId="24" applyNumberFormat="1" applyFont="1" applyBorder="1" applyAlignment="1">
      <alignment horizontal="center"/>
      <protection/>
    </xf>
    <xf numFmtId="187" fontId="16" fillId="0" borderId="34" xfId="17" applyNumberFormat="1" applyFont="1" applyBorder="1" applyAlignment="1">
      <alignment/>
    </xf>
    <xf numFmtId="0" fontId="16" fillId="0" borderId="23" xfId="24" applyFont="1" applyBorder="1" applyAlignment="1">
      <alignment horizontal="center"/>
      <protection/>
    </xf>
    <xf numFmtId="187" fontId="16" fillId="0" borderId="22" xfId="17" applyNumberFormat="1" applyFont="1" applyBorder="1" applyAlignment="1">
      <alignment/>
    </xf>
    <xf numFmtId="49" fontId="16" fillId="0" borderId="22" xfId="24" applyNumberFormat="1" applyFont="1" applyBorder="1" applyAlignment="1">
      <alignment horizontal="center"/>
      <protection/>
    </xf>
    <xf numFmtId="187" fontId="16" fillId="0" borderId="35" xfId="17" applyNumberFormat="1" applyFont="1" applyBorder="1" applyAlignment="1">
      <alignment/>
    </xf>
    <xf numFmtId="43" fontId="16" fillId="0" borderId="0" xfId="17" applyFont="1" applyAlignment="1">
      <alignment horizontal="right"/>
    </xf>
    <xf numFmtId="0" fontId="16" fillId="0" borderId="2" xfId="24" applyFont="1" applyBorder="1" applyAlignment="1">
      <alignment horizontal="center"/>
      <protection/>
    </xf>
    <xf numFmtId="0" fontId="17" fillId="0" borderId="28" xfId="0" applyFont="1" applyBorder="1" applyAlignment="1">
      <alignment/>
    </xf>
    <xf numFmtId="187" fontId="17" fillId="0" borderId="1" xfId="17" applyNumberFormat="1" applyFont="1" applyBorder="1" applyAlignment="1">
      <alignment horizontal="right"/>
    </xf>
    <xf numFmtId="0" fontId="17" fillId="0" borderId="2" xfId="21" applyFont="1" applyBorder="1">
      <alignment/>
      <protection/>
    </xf>
    <xf numFmtId="0" fontId="17" fillId="0" borderId="4" xfId="21" applyFont="1" applyBorder="1">
      <alignment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>
      <alignment/>
      <protection/>
    </xf>
    <xf numFmtId="0" fontId="17" fillId="0" borderId="2" xfId="21" applyFont="1" applyBorder="1" applyAlignment="1">
      <alignment horizontal="center"/>
      <protection/>
    </xf>
    <xf numFmtId="0" fontId="18" fillId="0" borderId="0" xfId="21" applyFont="1" applyBorder="1">
      <alignment/>
      <protection/>
    </xf>
    <xf numFmtId="0" fontId="18" fillId="0" borderId="8" xfId="21" applyFont="1" applyBorder="1">
      <alignment/>
      <protection/>
    </xf>
    <xf numFmtId="41" fontId="17" fillId="0" borderId="2" xfId="21" applyNumberFormat="1" applyFont="1" applyBorder="1">
      <alignment/>
      <protection/>
    </xf>
    <xf numFmtId="49" fontId="17" fillId="0" borderId="2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41" fontId="17" fillId="0" borderId="2" xfId="17" applyNumberFormat="1" applyFont="1" applyBorder="1" applyAlignment="1">
      <alignment horizontal="right"/>
    </xf>
    <xf numFmtId="41" fontId="17" fillId="0" borderId="2" xfId="17" applyNumberFormat="1" applyFont="1" applyBorder="1" applyAlignment="1">
      <alignment/>
    </xf>
    <xf numFmtId="41" fontId="17" fillId="0" borderId="4" xfId="17" applyNumberFormat="1" applyFont="1" applyBorder="1" applyAlignment="1">
      <alignment/>
    </xf>
    <xf numFmtId="187" fontId="17" fillId="0" borderId="2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0" fontId="18" fillId="0" borderId="4" xfId="21" applyFont="1" applyBorder="1">
      <alignment/>
      <protection/>
    </xf>
    <xf numFmtId="41" fontId="17" fillId="0" borderId="4" xfId="17" applyNumberFormat="1" applyFont="1" applyBorder="1" applyAlignment="1">
      <alignment horizontal="right"/>
    </xf>
    <xf numFmtId="41" fontId="17" fillId="0" borderId="27" xfId="17" applyNumberFormat="1" applyFont="1" applyBorder="1" applyAlignment="1">
      <alignment horizontal="right"/>
    </xf>
    <xf numFmtId="0" fontId="17" fillId="0" borderId="3" xfId="21" applyFont="1" applyBorder="1" applyAlignment="1">
      <alignment horizontal="center"/>
      <protection/>
    </xf>
    <xf numFmtId="41" fontId="18" fillId="0" borderId="36" xfId="17" applyNumberFormat="1" applyFont="1" applyBorder="1" applyAlignment="1">
      <alignment/>
    </xf>
    <xf numFmtId="49" fontId="18" fillId="0" borderId="3" xfId="21" applyNumberFormat="1" applyFont="1" applyBorder="1" applyAlignment="1">
      <alignment horizontal="center"/>
      <protection/>
    </xf>
    <xf numFmtId="0" fontId="18" fillId="0" borderId="27" xfId="21" applyFont="1" applyBorder="1">
      <alignment/>
      <protection/>
    </xf>
    <xf numFmtId="0" fontId="18" fillId="0" borderId="36" xfId="21" applyFont="1" applyBorder="1">
      <alignment/>
      <protection/>
    </xf>
    <xf numFmtId="41" fontId="17" fillId="0" borderId="3" xfId="17" applyNumberFormat="1" applyFont="1" applyBorder="1" applyAlignment="1">
      <alignment horizontal="right"/>
    </xf>
    <xf numFmtId="0" fontId="17" fillId="0" borderId="27" xfId="21" applyFont="1" applyBorder="1" applyAlignment="1">
      <alignment horizontal="center"/>
      <protection/>
    </xf>
    <xf numFmtId="41" fontId="17" fillId="0" borderId="27" xfId="17" applyNumberFormat="1" applyFont="1" applyBorder="1" applyAlignment="1">
      <alignment/>
    </xf>
    <xf numFmtId="49" fontId="17" fillId="0" borderId="3" xfId="21" applyNumberFormat="1" applyFont="1" applyBorder="1">
      <alignment/>
      <protection/>
    </xf>
    <xf numFmtId="41" fontId="17" fillId="0" borderId="7" xfId="17" applyNumberFormat="1" applyFont="1" applyBorder="1" applyAlignment="1">
      <alignment horizontal="center"/>
    </xf>
    <xf numFmtId="0" fontId="17" fillId="0" borderId="0" xfId="21" applyFont="1" applyBorder="1" applyAlignment="1">
      <alignment horizontal="center"/>
      <protection/>
    </xf>
    <xf numFmtId="41" fontId="17" fillId="0" borderId="37" xfId="17" applyNumberFormat="1" applyFont="1" applyBorder="1" applyAlignment="1">
      <alignment/>
    </xf>
    <xf numFmtId="41" fontId="18" fillId="0" borderId="2" xfId="17" applyNumberFormat="1" applyFont="1" applyBorder="1" applyAlignment="1">
      <alignment/>
    </xf>
    <xf numFmtId="49" fontId="17" fillId="0" borderId="3" xfId="21" applyNumberFormat="1" applyFont="1" applyBorder="1" applyAlignment="1">
      <alignment horizontal="center"/>
      <protection/>
    </xf>
    <xf numFmtId="49" fontId="17" fillId="0" borderId="2" xfId="21" applyNumberFormat="1" applyFont="1" applyBorder="1" applyAlignment="1">
      <alignment/>
      <protection/>
    </xf>
    <xf numFmtId="0" fontId="18" fillId="0" borderId="0" xfId="21" applyFont="1" applyFill="1">
      <alignment/>
      <protection/>
    </xf>
    <xf numFmtId="0" fontId="17" fillId="0" borderId="0" xfId="21" applyFont="1" applyBorder="1">
      <alignment/>
      <protection/>
    </xf>
    <xf numFmtId="41" fontId="17" fillId="0" borderId="3" xfId="17" applyNumberFormat="1" applyFont="1" applyBorder="1" applyAlignment="1">
      <alignment/>
    </xf>
    <xf numFmtId="49" fontId="18" fillId="0" borderId="2" xfId="21" applyNumberFormat="1" applyFont="1" applyBorder="1" applyAlignment="1">
      <alignment horizontal="center"/>
      <protection/>
    </xf>
    <xf numFmtId="0" fontId="17" fillId="0" borderId="0" xfId="21" applyFont="1">
      <alignment/>
      <protection/>
    </xf>
    <xf numFmtId="41" fontId="17" fillId="0" borderId="0" xfId="17" applyNumberFormat="1" applyFont="1" applyAlignment="1">
      <alignment/>
    </xf>
    <xf numFmtId="41" fontId="21" fillId="0" borderId="1" xfId="17" applyNumberFormat="1" applyFont="1" applyBorder="1" applyAlignment="1">
      <alignment/>
    </xf>
    <xf numFmtId="49" fontId="21" fillId="0" borderId="1" xfId="21" applyNumberFormat="1" applyFont="1" applyBorder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6" fillId="0" borderId="0" xfId="0" applyFont="1" applyAlignment="1">
      <alignment horizontal="right"/>
    </xf>
    <xf numFmtId="0" fontId="17" fillId="0" borderId="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6" xfId="0" applyFont="1" applyBorder="1" applyAlignment="1">
      <alignment/>
    </xf>
    <xf numFmtId="0" fontId="21" fillId="0" borderId="37" xfId="0" applyFont="1" applyBorder="1" applyAlignment="1">
      <alignment/>
    </xf>
    <xf numFmtId="0" fontId="17" fillId="0" borderId="4" xfId="0" applyFont="1" applyBorder="1" applyAlignment="1">
      <alignment/>
    </xf>
    <xf numFmtId="187" fontId="16" fillId="0" borderId="37" xfId="17" applyNumberFormat="1" applyFont="1" applyBorder="1" applyAlignment="1">
      <alignment/>
    </xf>
    <xf numFmtId="187" fontId="16" fillId="0" borderId="38" xfId="17" applyNumberFormat="1" applyFont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21" fillId="0" borderId="4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4" xfId="0" applyFont="1" applyBorder="1" applyAlignment="1">
      <alignment/>
    </xf>
    <xf numFmtId="49" fontId="17" fillId="0" borderId="2" xfId="0" applyNumberFormat="1" applyFont="1" applyBorder="1" applyAlignment="1">
      <alignment horizontal="center"/>
    </xf>
    <xf numFmtId="187" fontId="17" fillId="0" borderId="3" xfId="17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187" fontId="17" fillId="0" borderId="27" xfId="17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87" fontId="16" fillId="0" borderId="6" xfId="17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7" fontId="17" fillId="0" borderId="6" xfId="17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49" fontId="17" fillId="0" borderId="3" xfId="0" applyNumberFormat="1" applyFont="1" applyBorder="1" applyAlignment="1">
      <alignment horizontal="center"/>
    </xf>
    <xf numFmtId="187" fontId="17" fillId="0" borderId="10" xfId="17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7" fillId="0" borderId="36" xfId="0" applyFont="1" applyBorder="1" applyAlignment="1">
      <alignment/>
    </xf>
    <xf numFmtId="187" fontId="16" fillId="0" borderId="6" xfId="17" applyNumberFormat="1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/>
    </xf>
    <xf numFmtId="187" fontId="16" fillId="0" borderId="37" xfId="17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187" fontId="16" fillId="0" borderId="4" xfId="17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187" fontId="17" fillId="0" borderId="27" xfId="17" applyNumberFormat="1" applyFont="1" applyBorder="1" applyAlignment="1">
      <alignment/>
    </xf>
    <xf numFmtId="0" fontId="17" fillId="0" borderId="2" xfId="0" applyFont="1" applyBorder="1" applyAlignment="1">
      <alignment horizontal="center"/>
    </xf>
    <xf numFmtId="49" fontId="17" fillId="0" borderId="6" xfId="17" applyNumberFormat="1" applyFont="1" applyBorder="1" applyAlignment="1">
      <alignment horizontal="center"/>
    </xf>
    <xf numFmtId="49" fontId="16" fillId="0" borderId="6" xfId="17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0" fontId="24" fillId="0" borderId="6" xfId="0" applyFont="1" applyBorder="1" applyAlignment="1">
      <alignment horizontal="center"/>
    </xf>
    <xf numFmtId="0" fontId="18" fillId="0" borderId="0" xfId="0" applyFont="1" applyAlignment="1">
      <alignment/>
    </xf>
    <xf numFmtId="43" fontId="18" fillId="0" borderId="0" xfId="17" applyFont="1" applyAlignment="1">
      <alignment/>
    </xf>
    <xf numFmtId="0" fontId="18" fillId="0" borderId="2" xfId="0" applyFont="1" applyBorder="1" applyAlignment="1">
      <alignment horizontal="right"/>
    </xf>
    <xf numFmtId="43" fontId="18" fillId="0" borderId="2" xfId="17" applyFont="1" applyBorder="1" applyAlignment="1">
      <alignment/>
    </xf>
    <xf numFmtId="43" fontId="21" fillId="0" borderId="6" xfId="17" applyFont="1" applyBorder="1" applyAlignment="1">
      <alignment/>
    </xf>
    <xf numFmtId="43" fontId="21" fillId="0" borderId="6" xfId="17" applyFont="1" applyBorder="1" applyAlignment="1">
      <alignment horizontal="center"/>
    </xf>
    <xf numFmtId="43" fontId="18" fillId="0" borderId="3" xfId="17" applyFont="1" applyBorder="1" applyAlignment="1">
      <alignment/>
    </xf>
    <xf numFmtId="43" fontId="18" fillId="0" borderId="3" xfId="17" applyFont="1" applyBorder="1" applyAlignment="1">
      <alignment horizontal="center"/>
    </xf>
    <xf numFmtId="43" fontId="21" fillId="0" borderId="1" xfId="17" applyFont="1" applyBorder="1" applyAlignment="1">
      <alignment/>
    </xf>
    <xf numFmtId="43" fontId="18" fillId="0" borderId="4" xfId="17" applyFont="1" applyBorder="1" applyAlignment="1">
      <alignment/>
    </xf>
    <xf numFmtId="0" fontId="18" fillId="0" borderId="8" xfId="0" applyFont="1" applyBorder="1" applyAlignment="1">
      <alignment/>
    </xf>
    <xf numFmtId="43" fontId="21" fillId="0" borderId="1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3" fontId="18" fillId="0" borderId="2" xfId="17" applyFont="1" applyBorder="1" applyAlignment="1">
      <alignment horizontal="right"/>
    </xf>
    <xf numFmtId="43" fontId="21" fillId="0" borderId="3" xfId="17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22" applyFont="1" applyAlignment="1">
      <alignment horizontal="left"/>
      <protection/>
    </xf>
    <xf numFmtId="49" fontId="28" fillId="0" borderId="7" xfId="22" applyNumberFormat="1" applyFont="1" applyBorder="1" applyAlignment="1">
      <alignment horizontal="center"/>
      <protection/>
    </xf>
    <xf numFmtId="187" fontId="28" fillId="0" borderId="14" xfId="17" applyNumberFormat="1" applyFont="1" applyBorder="1" applyAlignment="1">
      <alignment horizontal="right"/>
    </xf>
    <xf numFmtId="49" fontId="28" fillId="0" borderId="15" xfId="22" applyNumberFormat="1" applyFont="1" applyBorder="1" applyAlignment="1">
      <alignment horizontal="center"/>
      <protection/>
    </xf>
    <xf numFmtId="187" fontId="28" fillId="0" borderId="14" xfId="17" applyNumberFormat="1" applyFont="1" applyBorder="1" applyAlignment="1">
      <alignment/>
    </xf>
    <xf numFmtId="49" fontId="28" fillId="0" borderId="16" xfId="22" applyNumberFormat="1" applyFont="1" applyBorder="1" applyAlignment="1">
      <alignment horizontal="center"/>
      <protection/>
    </xf>
    <xf numFmtId="0" fontId="28" fillId="0" borderId="0" xfId="22" applyFont="1">
      <alignment/>
      <protection/>
    </xf>
    <xf numFmtId="49" fontId="28" fillId="0" borderId="2" xfId="22" applyNumberFormat="1" applyFont="1" applyBorder="1" applyAlignment="1">
      <alignment horizontal="center"/>
      <protection/>
    </xf>
    <xf numFmtId="187" fontId="28" fillId="0" borderId="17" xfId="17" applyNumberFormat="1" applyFont="1" applyBorder="1" applyAlignment="1">
      <alignment/>
    </xf>
    <xf numFmtId="49" fontId="28" fillId="0" borderId="18" xfId="22" applyNumberFormat="1" applyFont="1" applyBorder="1" applyAlignment="1">
      <alignment horizontal="center"/>
      <protection/>
    </xf>
    <xf numFmtId="49" fontId="28" fillId="0" borderId="19" xfId="22" applyNumberFormat="1" applyFont="1" applyBorder="1" applyAlignment="1">
      <alignment horizontal="center"/>
      <protection/>
    </xf>
    <xf numFmtId="187" fontId="28" fillId="0" borderId="17" xfId="17" applyNumberFormat="1" applyFont="1" applyBorder="1" applyAlignment="1">
      <alignment horizontal="right"/>
    </xf>
    <xf numFmtId="49" fontId="28" fillId="0" borderId="2" xfId="22" applyNumberFormat="1" applyFont="1" applyBorder="1" applyAlignment="1" quotePrefix="1">
      <alignment horizontal="center"/>
      <protection/>
    </xf>
    <xf numFmtId="49" fontId="28" fillId="0" borderId="18" xfId="17" applyNumberFormat="1" applyFont="1" applyBorder="1" applyAlignment="1">
      <alignment horizontal="center"/>
    </xf>
    <xf numFmtId="49" fontId="28" fillId="0" borderId="4" xfId="22" applyNumberFormat="1" applyFont="1" applyBorder="1" applyAlignment="1">
      <alignment horizontal="center"/>
      <protection/>
    </xf>
    <xf numFmtId="187" fontId="28" fillId="0" borderId="20" xfId="17" applyNumberFormat="1" applyFont="1" applyBorder="1" applyAlignment="1">
      <alignment/>
    </xf>
    <xf numFmtId="49" fontId="28" fillId="0" borderId="21" xfId="22" applyNumberFormat="1" applyFont="1" applyBorder="1" applyAlignment="1">
      <alignment horizontal="center"/>
      <protection/>
    </xf>
    <xf numFmtId="187" fontId="28" fillId="0" borderId="20" xfId="17" applyNumberFormat="1" applyFont="1" applyBorder="1" applyAlignment="1">
      <alignment horizontal="right"/>
    </xf>
    <xf numFmtId="0" fontId="28" fillId="0" borderId="5" xfId="22" applyFont="1" applyBorder="1">
      <alignment/>
      <protection/>
    </xf>
    <xf numFmtId="0" fontId="28" fillId="0" borderId="3" xfId="22" applyFont="1" applyBorder="1" applyAlignment="1">
      <alignment horizontal="center"/>
      <protection/>
    </xf>
    <xf numFmtId="187" fontId="28" fillId="0" borderId="22" xfId="17" applyNumberFormat="1" applyFont="1" applyBorder="1" applyAlignment="1">
      <alignment/>
    </xf>
    <xf numFmtId="49" fontId="28" fillId="0" borderId="23" xfId="22" applyNumberFormat="1" applyFont="1" applyBorder="1" applyAlignment="1">
      <alignment horizontal="center"/>
      <protection/>
    </xf>
    <xf numFmtId="0" fontId="24" fillId="0" borderId="6" xfId="0" applyFont="1" applyBorder="1" applyAlignment="1">
      <alignment/>
    </xf>
    <xf numFmtId="0" fontId="23" fillId="0" borderId="2" xfId="0" applyFont="1" applyBorder="1" applyAlignment="1">
      <alignment horizontal="center"/>
    </xf>
    <xf numFmtId="187" fontId="18" fillId="0" borderId="11" xfId="1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187" fontId="18" fillId="0" borderId="2" xfId="17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87" fontId="18" fillId="0" borderId="2" xfId="17" applyNumberFormat="1" applyFont="1" applyBorder="1" applyAlignment="1">
      <alignment/>
    </xf>
    <xf numFmtId="49" fontId="18" fillId="0" borderId="2" xfId="0" applyNumberFormat="1" applyFont="1" applyBorder="1" applyAlignment="1">
      <alignment horizontal="center"/>
    </xf>
    <xf numFmtId="187" fontId="18" fillId="0" borderId="2" xfId="17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right"/>
    </xf>
    <xf numFmtId="187" fontId="21" fillId="0" borderId="1" xfId="17" applyNumberFormat="1" applyFont="1" applyBorder="1" applyAlignment="1">
      <alignment/>
    </xf>
    <xf numFmtId="0" fontId="21" fillId="0" borderId="1" xfId="0" applyFont="1" applyBorder="1" applyAlignment="1">
      <alignment horizontal="center"/>
    </xf>
    <xf numFmtId="187" fontId="18" fillId="0" borderId="3" xfId="17" applyNumberFormat="1" applyFont="1" applyBorder="1" applyAlignment="1">
      <alignment/>
    </xf>
    <xf numFmtId="43" fontId="3" fillId="0" borderId="2" xfId="17" applyFont="1" applyBorder="1" applyAlignment="1">
      <alignment horizontal="right"/>
    </xf>
    <xf numFmtId="49" fontId="17" fillId="0" borderId="2" xfId="21" applyNumberFormat="1" applyFont="1" applyBorder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39" xfId="0" applyFont="1" applyBorder="1" applyAlignment="1">
      <alignment/>
    </xf>
    <xf numFmtId="43" fontId="17" fillId="0" borderId="6" xfId="17" applyFont="1" applyBorder="1" applyAlignment="1">
      <alignment/>
    </xf>
    <xf numFmtId="43" fontId="16" fillId="0" borderId="6" xfId="0" applyNumberFormat="1" applyFont="1" applyBorder="1" applyAlignment="1">
      <alignment/>
    </xf>
    <xf numFmtId="187" fontId="17" fillId="0" borderId="1" xfId="17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28" fillId="0" borderId="6" xfId="0" applyFont="1" applyBorder="1" applyAlignment="1">
      <alignment/>
    </xf>
    <xf numFmtId="187" fontId="16" fillId="0" borderId="0" xfId="17" applyNumberFormat="1" applyFont="1" applyBorder="1" applyAlignment="1">
      <alignment horizontal="center"/>
    </xf>
    <xf numFmtId="0" fontId="18" fillId="0" borderId="0" xfId="23" applyFont="1" applyBorder="1">
      <alignment/>
      <protection/>
    </xf>
    <xf numFmtId="0" fontId="16" fillId="0" borderId="0" xfId="23" applyFont="1" applyBorder="1">
      <alignment/>
      <protection/>
    </xf>
    <xf numFmtId="49" fontId="17" fillId="0" borderId="0" xfId="23" applyNumberFormat="1" applyFont="1" applyBorder="1" applyAlignment="1">
      <alignment horizontal="center"/>
      <protection/>
    </xf>
    <xf numFmtId="49" fontId="17" fillId="0" borderId="0" xfId="17" applyNumberFormat="1" applyFont="1" applyBorder="1" applyAlignment="1">
      <alignment horizontal="center"/>
    </xf>
    <xf numFmtId="187" fontId="19" fillId="0" borderId="0" xfId="17" applyNumberFormat="1" applyFont="1" applyBorder="1" applyAlignment="1">
      <alignment horizontal="center"/>
    </xf>
    <xf numFmtId="0" fontId="20" fillId="0" borderId="0" xfId="23" applyFont="1" applyBorder="1" applyAlignment="1">
      <alignment horizontal="center"/>
      <protection/>
    </xf>
    <xf numFmtId="3" fontId="1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7" fillId="0" borderId="6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7" fillId="0" borderId="6" xfId="0" applyFont="1" applyBorder="1" applyAlignment="1">
      <alignment horizontal="left" wrapText="1"/>
    </xf>
    <xf numFmtId="187" fontId="17" fillId="0" borderId="39" xfId="17" applyNumberFormat="1" applyFont="1" applyBorder="1" applyAlignment="1">
      <alignment horizontal="right" wrapText="1"/>
    </xf>
    <xf numFmtId="0" fontId="17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187" fontId="17" fillId="0" borderId="6" xfId="17" applyNumberFormat="1" applyFont="1" applyBorder="1" applyAlignment="1">
      <alignment wrapText="1"/>
    </xf>
    <xf numFmtId="43" fontId="17" fillId="0" borderId="6" xfId="17" applyFont="1" applyBorder="1" applyAlignment="1">
      <alignment wrapText="1"/>
    </xf>
    <xf numFmtId="187" fontId="17" fillId="0" borderId="6" xfId="17" applyNumberFormat="1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43" fontId="17" fillId="0" borderId="7" xfId="17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87" fontId="17" fillId="0" borderId="3" xfId="17" applyNumberFormat="1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187" fontId="16" fillId="0" borderId="1" xfId="17" applyNumberFormat="1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187" fontId="16" fillId="0" borderId="0" xfId="17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4" fontId="29" fillId="0" borderId="6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2" xfId="0" applyFont="1" applyBorder="1" applyAlignment="1">
      <alignment horizontal="center" wrapText="1"/>
    </xf>
    <xf numFmtId="0" fontId="28" fillId="0" borderId="40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3" xfId="0" applyFont="1" applyBorder="1" applyAlignment="1">
      <alignment wrapText="1"/>
    </xf>
    <xf numFmtId="0" fontId="28" fillId="0" borderId="5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39" xfId="0" applyFont="1" applyBorder="1" applyAlignment="1">
      <alignment horizontal="right"/>
    </xf>
    <xf numFmtId="0" fontId="28" fillId="0" borderId="6" xfId="0" applyFont="1" applyBorder="1" applyAlignment="1">
      <alignment horizontal="center"/>
    </xf>
    <xf numFmtId="43" fontId="28" fillId="0" borderId="6" xfId="17" applyFont="1" applyBorder="1" applyAlignment="1">
      <alignment/>
    </xf>
    <xf numFmtId="0" fontId="28" fillId="0" borderId="6" xfId="0" applyFont="1" applyBorder="1" applyAlignment="1">
      <alignment wrapText="1"/>
    </xf>
    <xf numFmtId="43" fontId="28" fillId="0" borderId="6" xfId="0" applyNumberFormat="1" applyFont="1" applyBorder="1" applyAlignment="1">
      <alignment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187" fontId="28" fillId="0" borderId="6" xfId="17" applyNumberFormat="1" applyFont="1" applyBorder="1" applyAlignment="1">
      <alignment/>
    </xf>
    <xf numFmtId="43" fontId="28" fillId="0" borderId="1" xfId="0" applyNumberFormat="1" applyFont="1" applyBorder="1" applyAlignment="1">
      <alignment/>
    </xf>
    <xf numFmtId="43" fontId="28" fillId="0" borderId="1" xfId="17" applyFont="1" applyBorder="1" applyAlignment="1">
      <alignment/>
    </xf>
    <xf numFmtId="4" fontId="28" fillId="0" borderId="1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0" fontId="18" fillId="0" borderId="13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36" xfId="0" applyFont="1" applyBorder="1" applyAlignment="1">
      <alignment wrapText="1"/>
    </xf>
    <xf numFmtId="43" fontId="18" fillId="0" borderId="36" xfId="17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43" fontId="28" fillId="0" borderId="3" xfId="17" applyNumberFormat="1" applyFont="1" applyBorder="1" applyAlignment="1">
      <alignment/>
    </xf>
    <xf numFmtId="43" fontId="28" fillId="0" borderId="6" xfId="17" applyNumberFormat="1" applyFont="1" applyBorder="1" applyAlignment="1">
      <alignment/>
    </xf>
    <xf numFmtId="43" fontId="28" fillId="0" borderId="1" xfId="17" applyNumberFormat="1" applyFont="1" applyBorder="1" applyAlignment="1">
      <alignment/>
    </xf>
    <xf numFmtId="43" fontId="17" fillId="0" borderId="5" xfId="17" applyFont="1" applyBorder="1" applyAlignment="1">
      <alignment/>
    </xf>
    <xf numFmtId="0" fontId="25" fillId="0" borderId="0" xfId="0" applyFont="1" applyAlignment="1">
      <alignment/>
    </xf>
    <xf numFmtId="43" fontId="17" fillId="0" borderId="0" xfId="17" applyFont="1" applyAlignment="1">
      <alignment horizontal="center"/>
    </xf>
    <xf numFmtId="43" fontId="17" fillId="0" borderId="0" xfId="17" applyFont="1" applyBorder="1" applyAlignment="1">
      <alignment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17" fillId="0" borderId="5" xfId="17" applyFont="1" applyBorder="1" applyAlignment="1">
      <alignment horizontal="center"/>
    </xf>
    <xf numFmtId="43" fontId="17" fillId="0" borderId="35" xfId="17" applyFont="1" applyBorder="1" applyAlignment="1">
      <alignment horizontal="center"/>
    </xf>
    <xf numFmtId="43" fontId="17" fillId="0" borderId="28" xfId="17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5" xfId="0" applyFont="1" applyBorder="1" applyAlignment="1">
      <alignment wrapText="1"/>
    </xf>
    <xf numFmtId="49" fontId="17" fillId="0" borderId="5" xfId="0" applyNumberFormat="1" applyFont="1" applyBorder="1" applyAlignment="1">
      <alignment horizontal="center"/>
    </xf>
    <xf numFmtId="43" fontId="17" fillId="0" borderId="3" xfId="17" applyFont="1" applyBorder="1" applyAlignment="1">
      <alignment/>
    </xf>
    <xf numFmtId="49" fontId="17" fillId="0" borderId="7" xfId="0" applyNumberFormat="1" applyFont="1" applyBorder="1" applyAlignment="1">
      <alignment horizontal="center"/>
    </xf>
    <xf numFmtId="43" fontId="17" fillId="0" borderId="38" xfId="17" applyFont="1" applyBorder="1" applyAlignment="1">
      <alignment/>
    </xf>
    <xf numFmtId="43" fontId="17" fillId="0" borderId="7" xfId="17" applyFont="1" applyBorder="1" applyAlignment="1">
      <alignment/>
    </xf>
    <xf numFmtId="43" fontId="17" fillId="0" borderId="1" xfId="17" applyFont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wrapText="1"/>
    </xf>
    <xf numFmtId="0" fontId="28" fillId="0" borderId="36" xfId="0" applyFont="1" applyBorder="1" applyAlignment="1">
      <alignment horizontal="center"/>
    </xf>
    <xf numFmtId="0" fontId="28" fillId="0" borderId="38" xfId="0" applyFont="1" applyBorder="1" applyAlignment="1">
      <alignment/>
    </xf>
    <xf numFmtId="0" fontId="28" fillId="0" borderId="4" xfId="0" applyFont="1" applyBorder="1" applyAlignment="1">
      <alignment wrapText="1"/>
    </xf>
    <xf numFmtId="187" fontId="28" fillId="0" borderId="3" xfId="17" applyNumberFormat="1" applyFont="1" applyBorder="1" applyAlignment="1">
      <alignment/>
    </xf>
    <xf numFmtId="187" fontId="28" fillId="0" borderId="1" xfId="17" applyNumberFormat="1" applyFont="1" applyBorder="1" applyAlignment="1">
      <alignment/>
    </xf>
    <xf numFmtId="0" fontId="28" fillId="0" borderId="7" xfId="0" applyFont="1" applyBorder="1" applyAlignment="1">
      <alignment horizontal="center" wrapText="1"/>
    </xf>
    <xf numFmtId="0" fontId="28" fillId="0" borderId="5" xfId="0" applyFont="1" applyBorder="1" applyAlignment="1">
      <alignment/>
    </xf>
    <xf numFmtId="43" fontId="28" fillId="0" borderId="3" xfId="17" applyFont="1" applyBorder="1" applyAlignment="1">
      <alignment/>
    </xf>
    <xf numFmtId="0" fontId="28" fillId="0" borderId="2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5" fontId="17" fillId="0" borderId="6" xfId="0" applyNumberFormat="1" applyFont="1" applyBorder="1" applyAlignment="1">
      <alignment/>
    </xf>
    <xf numFmtId="43" fontId="17" fillId="0" borderId="0" xfId="17" applyFont="1" applyAlignment="1">
      <alignment/>
    </xf>
    <xf numFmtId="0" fontId="17" fillId="0" borderId="6" xfId="0" applyFont="1" applyBorder="1" applyAlignment="1" quotePrefix="1">
      <alignment/>
    </xf>
    <xf numFmtId="49" fontId="24" fillId="0" borderId="6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3" fontId="17" fillId="0" borderId="0" xfId="17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43" fontId="17" fillId="0" borderId="35" xfId="0" applyNumberFormat="1" applyFont="1" applyBorder="1" applyAlignment="1">
      <alignment/>
    </xf>
    <xf numFmtId="0" fontId="17" fillId="0" borderId="5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6" fillId="0" borderId="39" xfId="23" applyFont="1" applyBorder="1">
      <alignment/>
      <protection/>
    </xf>
    <xf numFmtId="187" fontId="16" fillId="0" borderId="5" xfId="17" applyNumberFormat="1" applyFont="1" applyBorder="1" applyAlignment="1">
      <alignment horizontal="center"/>
    </xf>
    <xf numFmtId="0" fontId="16" fillId="0" borderId="5" xfId="23" applyFont="1" applyBorder="1">
      <alignment/>
      <protection/>
    </xf>
    <xf numFmtId="0" fontId="33" fillId="0" borderId="0" xfId="0" applyFont="1" applyAlignment="1">
      <alignment/>
    </xf>
    <xf numFmtId="43" fontId="16" fillId="0" borderId="35" xfId="17" applyFont="1" applyBorder="1" applyAlignment="1">
      <alignment/>
    </xf>
    <xf numFmtId="41" fontId="17" fillId="0" borderId="0" xfId="17" applyNumberFormat="1" applyFont="1" applyBorder="1" applyAlignment="1">
      <alignment horizontal="right"/>
    </xf>
    <xf numFmtId="43" fontId="17" fillId="0" borderId="6" xfId="17" applyNumberFormat="1" applyFont="1" applyBorder="1" applyAlignment="1">
      <alignment/>
    </xf>
    <xf numFmtId="0" fontId="17" fillId="0" borderId="6" xfId="0" applyFont="1" applyBorder="1" applyAlignment="1">
      <alignment horizontal="left"/>
    </xf>
    <xf numFmtId="43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0" fontId="21" fillId="0" borderId="5" xfId="24" applyFont="1" applyBorder="1" applyAlignment="1">
      <alignment horizontal="center"/>
      <protection/>
    </xf>
    <xf numFmtId="0" fontId="21" fillId="0" borderId="36" xfId="24" applyFont="1" applyBorder="1" applyAlignment="1">
      <alignment horizontal="center"/>
      <protection/>
    </xf>
    <xf numFmtId="0" fontId="16" fillId="0" borderId="25" xfId="24" applyFont="1" applyBorder="1" applyAlignment="1">
      <alignment horizontal="center"/>
      <protection/>
    </xf>
    <xf numFmtId="0" fontId="21" fillId="0" borderId="33" xfId="24" applyFont="1" applyBorder="1" applyAlignment="1">
      <alignment horizontal="center"/>
      <protection/>
    </xf>
    <xf numFmtId="0" fontId="21" fillId="0" borderId="41" xfId="24" applyFont="1" applyBorder="1" applyAlignment="1">
      <alignment horizontal="center"/>
      <protection/>
    </xf>
    <xf numFmtId="0" fontId="16" fillId="0" borderId="4" xfId="24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6" fillId="0" borderId="33" xfId="24" applyFont="1" applyBorder="1" applyAlignment="1">
      <alignment horizontal="center"/>
      <protection/>
    </xf>
    <xf numFmtId="0" fontId="16" fillId="0" borderId="41" xfId="24" applyFont="1" applyBorder="1" applyAlignment="1">
      <alignment horizontal="center"/>
      <protection/>
    </xf>
    <xf numFmtId="0" fontId="16" fillId="0" borderId="0" xfId="24" applyFont="1" applyBorder="1" applyAlignment="1">
      <alignment horizontal="center"/>
      <protection/>
    </xf>
    <xf numFmtId="0" fontId="21" fillId="0" borderId="27" xfId="24" applyFont="1" applyBorder="1" applyAlignment="1">
      <alignment horizontal="center"/>
      <protection/>
    </xf>
    <xf numFmtId="43" fontId="18" fillId="0" borderId="1" xfId="0" applyNumberFormat="1" applyFont="1" applyBorder="1" applyAlignment="1">
      <alignment/>
    </xf>
    <xf numFmtId="43" fontId="19" fillId="0" borderId="0" xfId="17" applyFont="1" applyAlignment="1">
      <alignment horizontal="center"/>
    </xf>
    <xf numFmtId="43" fontId="34" fillId="0" borderId="5" xfId="17" applyFont="1" applyBorder="1" applyAlignment="1">
      <alignment/>
    </xf>
    <xf numFmtId="0" fontId="27" fillId="0" borderId="0" xfId="22" applyFont="1" applyAlignment="1">
      <alignment horizontal="center"/>
      <protection/>
    </xf>
    <xf numFmtId="0" fontId="28" fillId="0" borderId="0" xfId="22" applyFont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27" fillId="0" borderId="5" xfId="22" applyFont="1" applyBorder="1" applyAlignment="1">
      <alignment horizontal="center"/>
      <protection/>
    </xf>
    <xf numFmtId="0" fontId="27" fillId="0" borderId="40" xfId="22" applyFont="1" applyBorder="1" applyAlignment="1">
      <alignment horizontal="center" vertical="center"/>
      <protection/>
    </xf>
    <xf numFmtId="0" fontId="27" fillId="0" borderId="36" xfId="22" applyFont="1" applyBorder="1" applyAlignment="1">
      <alignment horizontal="center" vertical="center"/>
      <protection/>
    </xf>
    <xf numFmtId="49" fontId="27" fillId="0" borderId="7" xfId="22" applyNumberFormat="1" applyFont="1" applyBorder="1" applyAlignment="1">
      <alignment horizontal="center" vertical="center"/>
      <protection/>
    </xf>
    <xf numFmtId="49" fontId="27" fillId="0" borderId="3" xfId="22" applyNumberFormat="1" applyFont="1" applyBorder="1" applyAlignment="1">
      <alignment horizontal="center" vertical="center"/>
      <protection/>
    </xf>
    <xf numFmtId="0" fontId="27" fillId="0" borderId="6" xfId="22" applyFont="1" applyBorder="1" applyAlignment="1">
      <alignment horizontal="center" vertical="center"/>
      <protection/>
    </xf>
    <xf numFmtId="0" fontId="21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21" fillId="0" borderId="5" xfId="22" applyFont="1" applyBorder="1" applyAlignment="1">
      <alignment horizontal="center"/>
      <protection/>
    </xf>
    <xf numFmtId="0" fontId="21" fillId="0" borderId="40" xfId="22" applyFont="1" applyBorder="1" applyAlignment="1">
      <alignment horizontal="center" vertical="center"/>
      <protection/>
    </xf>
    <xf numFmtId="0" fontId="21" fillId="0" borderId="36" xfId="22" applyFont="1" applyBorder="1" applyAlignment="1">
      <alignment horizontal="center" vertical="center"/>
      <protection/>
    </xf>
    <xf numFmtId="49" fontId="21" fillId="0" borderId="7" xfId="22" applyNumberFormat="1" applyFont="1" applyBorder="1" applyAlignment="1">
      <alignment horizontal="center" vertical="center"/>
      <protection/>
    </xf>
    <xf numFmtId="49" fontId="21" fillId="0" borderId="3" xfId="22" applyNumberFormat="1" applyFont="1" applyBorder="1" applyAlignment="1">
      <alignment horizontal="center" vertical="center"/>
      <protection/>
    </xf>
    <xf numFmtId="0" fontId="21" fillId="0" borderId="6" xfId="22" applyFont="1" applyBorder="1" applyAlignment="1">
      <alignment horizontal="center" vertical="center"/>
      <protection/>
    </xf>
    <xf numFmtId="0" fontId="16" fillId="0" borderId="13" xfId="23" applyFont="1" applyBorder="1" applyAlignment="1">
      <alignment horizontal="center"/>
      <protection/>
    </xf>
    <xf numFmtId="0" fontId="16" fillId="0" borderId="10" xfId="23" applyFont="1" applyBorder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6" fillId="0" borderId="5" xfId="23" applyFont="1" applyBorder="1" applyAlignment="1">
      <alignment horizontal="center" vertical="top"/>
      <protection/>
    </xf>
    <xf numFmtId="0" fontId="21" fillId="0" borderId="4" xfId="24" applyFont="1" applyBorder="1" applyAlignment="1">
      <alignment horizontal="center"/>
      <protection/>
    </xf>
    <xf numFmtId="0" fontId="21" fillId="0" borderId="0" xfId="24" applyFont="1" applyBorder="1" applyAlignment="1">
      <alignment horizontal="center"/>
      <protection/>
    </xf>
    <xf numFmtId="0" fontId="16" fillId="0" borderId="42" xfId="24" applyFont="1" applyBorder="1" applyAlignment="1">
      <alignment horizontal="center"/>
      <protection/>
    </xf>
    <xf numFmtId="0" fontId="21" fillId="0" borderId="28" xfId="24" applyFont="1" applyBorder="1" applyAlignment="1">
      <alignment horizontal="center"/>
      <protection/>
    </xf>
    <xf numFmtId="0" fontId="21" fillId="0" borderId="8" xfId="24" applyFont="1" applyBorder="1" applyAlignment="1">
      <alignment horizontal="center"/>
      <protection/>
    </xf>
    <xf numFmtId="0" fontId="16" fillId="0" borderId="43" xfId="24" applyFont="1" applyBorder="1" applyAlignment="1">
      <alignment horizontal="center"/>
      <protection/>
    </xf>
    <xf numFmtId="0" fontId="16" fillId="0" borderId="44" xfId="24" applyFont="1" applyBorder="1" applyAlignment="1">
      <alignment horizontal="center"/>
      <protection/>
    </xf>
    <xf numFmtId="0" fontId="16" fillId="0" borderId="45" xfId="24" applyFont="1" applyBorder="1" applyAlignment="1">
      <alignment horizontal="center"/>
      <protection/>
    </xf>
    <xf numFmtId="0" fontId="16" fillId="0" borderId="0" xfId="24" applyFont="1" applyAlignment="1">
      <alignment horizontal="left"/>
      <protection/>
    </xf>
    <xf numFmtId="0" fontId="16" fillId="0" borderId="28" xfId="24" applyFont="1" applyBorder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16" fillId="0" borderId="37" xfId="24" applyFont="1" applyBorder="1" applyAlignment="1">
      <alignment horizontal="center"/>
      <protection/>
    </xf>
    <xf numFmtId="0" fontId="16" fillId="0" borderId="40" xfId="24" applyFont="1" applyBorder="1" applyAlignment="1">
      <alignment horizontal="center"/>
      <protection/>
    </xf>
    <xf numFmtId="0" fontId="21" fillId="0" borderId="37" xfId="24" applyFont="1" applyBorder="1" applyAlignment="1">
      <alignment horizontal="center"/>
      <protection/>
    </xf>
    <xf numFmtId="0" fontId="21" fillId="0" borderId="40" xfId="24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21" applyFont="1" applyAlignment="1">
      <alignment horizontal="center"/>
      <protection/>
    </xf>
    <xf numFmtId="0" fontId="16" fillId="0" borderId="5" xfId="21" applyFont="1" applyBorder="1" applyAlignment="1">
      <alignment horizontal="center"/>
      <protection/>
    </xf>
    <xf numFmtId="0" fontId="25" fillId="0" borderId="38" xfId="21" applyFont="1" applyBorder="1" applyAlignment="1">
      <alignment horizontal="center"/>
      <protection/>
    </xf>
    <xf numFmtId="0" fontId="25" fillId="0" borderId="40" xfId="21" applyFont="1" applyBorder="1" applyAlignment="1">
      <alignment horizontal="center"/>
      <protection/>
    </xf>
    <xf numFmtId="0" fontId="26" fillId="0" borderId="37" xfId="21" applyFont="1" applyBorder="1" applyAlignment="1">
      <alignment horizontal="center"/>
      <protection/>
    </xf>
    <xf numFmtId="0" fontId="26" fillId="0" borderId="40" xfId="21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5" xfId="0" applyFont="1" applyBorder="1" applyAlignment="1">
      <alignment horizontal="center"/>
    </xf>
    <xf numFmtId="0" fontId="36" fillId="0" borderId="7" xfId="0" applyFont="1" applyBorder="1" applyAlignment="1">
      <alignment/>
    </xf>
    <xf numFmtId="0" fontId="35" fillId="0" borderId="7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7" xfId="0" applyFont="1" applyBorder="1" applyAlignment="1">
      <alignment/>
    </xf>
    <xf numFmtId="0" fontId="36" fillId="0" borderId="6" xfId="0" applyFont="1" applyBorder="1" applyAlignment="1">
      <alignment/>
    </xf>
    <xf numFmtId="43" fontId="36" fillId="0" borderId="6" xfId="17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3" xfId="0" applyFont="1" applyBorder="1" applyAlignment="1">
      <alignment/>
    </xf>
    <xf numFmtId="187" fontId="36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center"/>
    </xf>
    <xf numFmtId="0" fontId="36" fillId="0" borderId="1" xfId="0" applyFont="1" applyBorder="1" applyAlignment="1">
      <alignment/>
    </xf>
    <xf numFmtId="187" fontId="36" fillId="0" borderId="1" xfId="0" applyNumberFormat="1" applyFont="1" applyBorder="1" applyAlignment="1">
      <alignment/>
    </xf>
    <xf numFmtId="43" fontId="24" fillId="0" borderId="6" xfId="17" applyFont="1" applyBorder="1" applyAlignment="1">
      <alignment/>
    </xf>
    <xf numFmtId="43" fontId="37" fillId="0" borderId="6" xfId="17" applyFont="1" applyBorder="1" applyAlignment="1">
      <alignment/>
    </xf>
    <xf numFmtId="43" fontId="38" fillId="0" borderId="6" xfId="17" applyFont="1" applyBorder="1" applyAlignment="1">
      <alignment/>
    </xf>
    <xf numFmtId="0" fontId="36" fillId="0" borderId="7" xfId="0" applyFont="1" applyBorder="1" applyAlignment="1">
      <alignment horizontal="center" wrapText="1"/>
    </xf>
    <xf numFmtId="187" fontId="24" fillId="0" borderId="6" xfId="17" applyNumberFormat="1" applyFont="1" applyBorder="1" applyAlignment="1">
      <alignment/>
    </xf>
    <xf numFmtId="187" fontId="24" fillId="0" borderId="1" xfId="0" applyNumberFormat="1" applyFont="1" applyBorder="1" applyAlignment="1">
      <alignment/>
    </xf>
    <xf numFmtId="43" fontId="38" fillId="0" borderId="1" xfId="0" applyNumberFormat="1" applyFont="1" applyBorder="1" applyAlignment="1">
      <alignment/>
    </xf>
    <xf numFmtId="0" fontId="36" fillId="0" borderId="13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36" fillId="0" borderId="37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43" fontId="37" fillId="0" borderId="6" xfId="17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5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" xfId="0" applyFont="1" applyBorder="1" applyAlignment="1">
      <alignment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งบเงินรับจ่าย" xfId="21"/>
    <cellStyle name="ปกติ_งบทดลอง" xfId="22"/>
    <cellStyle name="ปกติ_เงินรับฝาก" xfId="23"/>
    <cellStyle name="ปกติ_รายงานรับ-จ่ายเงินสด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view="pageBreakPreview" zoomScaleSheetLayoutView="100" workbookViewId="0" topLeftCell="A13">
      <selection activeCell="C32" sqref="C32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3.57421875" style="0" bestFit="1" customWidth="1"/>
  </cols>
  <sheetData>
    <row r="1" spans="1:6" ht="18.75">
      <c r="A1" s="553" t="s">
        <v>51</v>
      </c>
      <c r="B1" s="554"/>
      <c r="C1" s="554"/>
      <c r="D1" s="554"/>
      <c r="E1" s="554"/>
      <c r="F1" s="554"/>
    </row>
    <row r="2" spans="1:6" ht="18.75">
      <c r="A2" s="553" t="s">
        <v>772</v>
      </c>
      <c r="B2" s="553"/>
      <c r="C2" s="553"/>
      <c r="D2" s="553"/>
      <c r="E2" s="553"/>
      <c r="F2" s="553"/>
    </row>
    <row r="3" spans="1:6" ht="18.75">
      <c r="A3" s="555" t="s">
        <v>773</v>
      </c>
      <c r="B3" s="556"/>
      <c r="C3" s="556"/>
      <c r="D3" s="556"/>
      <c r="E3" s="556"/>
      <c r="F3" s="556"/>
    </row>
    <row r="4" spans="1:6" ht="12.75" customHeight="1">
      <c r="A4" s="557" t="s">
        <v>17</v>
      </c>
      <c r="B4" s="559" t="s">
        <v>18</v>
      </c>
      <c r="C4" s="561" t="s">
        <v>19</v>
      </c>
      <c r="D4" s="561"/>
      <c r="E4" s="561" t="s">
        <v>20</v>
      </c>
      <c r="F4" s="561"/>
    </row>
    <row r="5" spans="1:6" ht="12.75" customHeight="1">
      <c r="A5" s="558"/>
      <c r="B5" s="560"/>
      <c r="C5" s="561"/>
      <c r="D5" s="561"/>
      <c r="E5" s="561"/>
      <c r="F5" s="561"/>
    </row>
    <row r="6" spans="1:6" ht="18.75">
      <c r="A6" s="102" t="s">
        <v>21</v>
      </c>
      <c r="B6" s="103" t="s">
        <v>34</v>
      </c>
      <c r="C6" s="104"/>
      <c r="D6" s="105"/>
      <c r="E6" s="106"/>
      <c r="F6" s="107"/>
    </row>
    <row r="7" spans="1:6" ht="18.75">
      <c r="A7" s="108" t="s">
        <v>82</v>
      </c>
      <c r="B7" s="109" t="s">
        <v>35</v>
      </c>
      <c r="C7" s="110">
        <v>7839008</v>
      </c>
      <c r="D7" s="111" t="s">
        <v>782</v>
      </c>
      <c r="E7" s="110"/>
      <c r="F7" s="112"/>
    </row>
    <row r="8" spans="1:6" ht="18.75">
      <c r="A8" s="108" t="s">
        <v>83</v>
      </c>
      <c r="B8" s="109" t="s">
        <v>35</v>
      </c>
      <c r="C8" s="110">
        <v>724772</v>
      </c>
      <c r="D8" s="111" t="s">
        <v>375</v>
      </c>
      <c r="E8" s="110"/>
      <c r="F8" s="112"/>
    </row>
    <row r="9" spans="1:6" ht="18.75">
      <c r="A9" s="108" t="s">
        <v>84</v>
      </c>
      <c r="B9" s="109" t="s">
        <v>35</v>
      </c>
      <c r="C9" s="110">
        <v>4159</v>
      </c>
      <c r="D9" s="111" t="s">
        <v>395</v>
      </c>
      <c r="E9" s="110"/>
      <c r="F9" s="112"/>
    </row>
    <row r="10" spans="1:6" ht="18.75">
      <c r="A10" s="108" t="s">
        <v>124</v>
      </c>
      <c r="B10" s="109" t="s">
        <v>35</v>
      </c>
      <c r="C10" s="113">
        <v>178462</v>
      </c>
      <c r="D10" s="111" t="s">
        <v>123</v>
      </c>
      <c r="E10" s="110"/>
      <c r="F10" s="112"/>
    </row>
    <row r="11" spans="1:6" ht="18.75">
      <c r="A11" s="108" t="s">
        <v>85</v>
      </c>
      <c r="B11" s="114" t="s">
        <v>35</v>
      </c>
      <c r="C11" s="113">
        <v>5019394</v>
      </c>
      <c r="D11" s="111" t="s">
        <v>401</v>
      </c>
      <c r="E11" s="110"/>
      <c r="F11" s="112"/>
    </row>
    <row r="12" spans="1:6" ht="18.75">
      <c r="A12" s="108" t="s">
        <v>106</v>
      </c>
      <c r="B12" s="114" t="s">
        <v>35</v>
      </c>
      <c r="C12" s="113">
        <v>8087969</v>
      </c>
      <c r="D12" s="111" t="s">
        <v>427</v>
      </c>
      <c r="E12" s="110"/>
      <c r="F12" s="112"/>
    </row>
    <row r="13" spans="1:8" ht="18.75">
      <c r="A13" s="108" t="s">
        <v>33</v>
      </c>
      <c r="B13" s="109" t="s">
        <v>36</v>
      </c>
      <c r="C13" s="113">
        <v>40300</v>
      </c>
      <c r="D13" s="111" t="s">
        <v>53</v>
      </c>
      <c r="E13" s="110"/>
      <c r="F13" s="112"/>
      <c r="H13" s="71">
        <v>27240</v>
      </c>
    </row>
    <row r="14" spans="1:8" ht="18.75">
      <c r="A14" s="108" t="s">
        <v>121</v>
      </c>
      <c r="B14" s="109"/>
      <c r="C14" s="113" t="s">
        <v>53</v>
      </c>
      <c r="D14" s="111" t="s">
        <v>53</v>
      </c>
      <c r="E14" s="110"/>
      <c r="F14" s="112"/>
      <c r="H14" s="71">
        <v>1047948</v>
      </c>
    </row>
    <row r="15" spans="1:8" ht="18.75">
      <c r="A15" s="108" t="s">
        <v>774</v>
      </c>
      <c r="B15" s="109" t="s">
        <v>37</v>
      </c>
      <c r="C15" s="113">
        <v>139001</v>
      </c>
      <c r="D15" s="111" t="s">
        <v>53</v>
      </c>
      <c r="E15" s="110"/>
      <c r="F15" s="112"/>
      <c r="H15" s="71">
        <v>1989133</v>
      </c>
    </row>
    <row r="16" spans="1:8" ht="18.75">
      <c r="A16" s="108" t="s">
        <v>381</v>
      </c>
      <c r="B16" s="109" t="s">
        <v>38</v>
      </c>
      <c r="C16" s="113">
        <v>230721</v>
      </c>
      <c r="D16" s="111" t="s">
        <v>53</v>
      </c>
      <c r="E16" s="110"/>
      <c r="F16" s="112"/>
      <c r="H16" s="71">
        <v>115980</v>
      </c>
    </row>
    <row r="17" spans="1:8" ht="18.75">
      <c r="A17" s="108" t="s">
        <v>775</v>
      </c>
      <c r="B17" s="109" t="s">
        <v>91</v>
      </c>
      <c r="C17" s="113">
        <v>11700</v>
      </c>
      <c r="D17" s="111" t="s">
        <v>53</v>
      </c>
      <c r="E17" s="110"/>
      <c r="F17" s="112"/>
      <c r="H17" s="71">
        <v>700400</v>
      </c>
    </row>
    <row r="18" spans="1:8" ht="18.75">
      <c r="A18" s="108" t="s">
        <v>87</v>
      </c>
      <c r="B18" s="109" t="s">
        <v>45</v>
      </c>
      <c r="C18" s="113">
        <v>72412</v>
      </c>
      <c r="D18" s="111" t="s">
        <v>53</v>
      </c>
      <c r="E18" s="110"/>
      <c r="F18" s="112"/>
      <c r="H18" s="71">
        <v>1699014</v>
      </c>
    </row>
    <row r="19" spans="1:8" ht="18.75">
      <c r="A19" s="108" t="s">
        <v>120</v>
      </c>
      <c r="B19" s="109" t="s">
        <v>39</v>
      </c>
      <c r="C19" s="113">
        <v>167000</v>
      </c>
      <c r="D19" s="111" t="s">
        <v>53</v>
      </c>
      <c r="E19" s="110"/>
      <c r="F19" s="112"/>
      <c r="H19" s="71">
        <v>1960458.2</v>
      </c>
    </row>
    <row r="20" spans="1:8" ht="18.75">
      <c r="A20" s="108" t="s">
        <v>119</v>
      </c>
      <c r="B20" s="109" t="s">
        <v>40</v>
      </c>
      <c r="C20" s="113">
        <v>25100</v>
      </c>
      <c r="D20" s="111" t="s">
        <v>53</v>
      </c>
      <c r="E20" s="110"/>
      <c r="F20" s="112"/>
      <c r="H20" s="71">
        <v>1568723.68</v>
      </c>
    </row>
    <row r="21" spans="1:8" ht="18.75">
      <c r="A21" s="108" t="s">
        <v>382</v>
      </c>
      <c r="B21" s="109" t="s">
        <v>41</v>
      </c>
      <c r="C21" s="113" t="s">
        <v>53</v>
      </c>
      <c r="D21" s="111" t="s">
        <v>53</v>
      </c>
      <c r="E21" s="110" t="s">
        <v>112</v>
      </c>
      <c r="F21" s="112"/>
      <c r="H21" s="71">
        <v>135678.23</v>
      </c>
    </row>
    <row r="22" spans="1:8" ht="18.75">
      <c r="A22" s="108" t="s">
        <v>416</v>
      </c>
      <c r="B22" s="109" t="s">
        <v>42</v>
      </c>
      <c r="C22" s="113">
        <v>10497</v>
      </c>
      <c r="D22" s="111" t="s">
        <v>783</v>
      </c>
      <c r="E22" s="110"/>
      <c r="F22" s="112"/>
      <c r="H22" s="71">
        <v>657580</v>
      </c>
    </row>
    <row r="23" spans="1:8" ht="18.75">
      <c r="A23" s="108" t="s">
        <v>383</v>
      </c>
      <c r="B23" s="109" t="s">
        <v>43</v>
      </c>
      <c r="C23" s="113" t="s">
        <v>53</v>
      </c>
      <c r="D23" s="111" t="s">
        <v>53</v>
      </c>
      <c r="E23" s="110"/>
      <c r="F23" s="112"/>
      <c r="H23" s="71">
        <v>239000</v>
      </c>
    </row>
    <row r="24" spans="1:8" ht="18.75">
      <c r="A24" s="108" t="s">
        <v>116</v>
      </c>
      <c r="B24" s="109" t="s">
        <v>44</v>
      </c>
      <c r="C24" s="113" t="s">
        <v>53</v>
      </c>
      <c r="D24" s="111" t="s">
        <v>53</v>
      </c>
      <c r="E24" s="110"/>
      <c r="F24" s="112"/>
      <c r="H24" s="71">
        <v>1799809.79</v>
      </c>
    </row>
    <row r="25" spans="1:8" ht="18.75">
      <c r="A25" s="108" t="s">
        <v>117</v>
      </c>
      <c r="B25" s="109" t="s">
        <v>46</v>
      </c>
      <c r="C25" s="113" t="s">
        <v>53</v>
      </c>
      <c r="D25" s="111" t="s">
        <v>53</v>
      </c>
      <c r="E25" s="110"/>
      <c r="F25" s="112"/>
      <c r="H25" s="77">
        <f>SUM(H13:H24)</f>
        <v>11940964.900000002</v>
      </c>
    </row>
    <row r="26" spans="1:6" ht="18.75">
      <c r="A26" s="108" t="s">
        <v>776</v>
      </c>
      <c r="B26" s="109"/>
      <c r="C26" s="113">
        <v>606190</v>
      </c>
      <c r="D26" s="111" t="s">
        <v>53</v>
      </c>
      <c r="E26" s="110"/>
      <c r="F26" s="112"/>
    </row>
    <row r="27" spans="1:6" ht="18.75">
      <c r="A27" s="108" t="s">
        <v>777</v>
      </c>
      <c r="B27" s="109"/>
      <c r="C27" s="113" t="s">
        <v>53</v>
      </c>
      <c r="D27" s="111" t="s">
        <v>53</v>
      </c>
      <c r="E27" s="110"/>
      <c r="F27" s="112"/>
    </row>
    <row r="28" spans="1:6" ht="18.75">
      <c r="A28" s="108" t="s">
        <v>778</v>
      </c>
      <c r="B28" s="109"/>
      <c r="C28" s="113" t="s">
        <v>53</v>
      </c>
      <c r="D28" s="116" t="s">
        <v>53</v>
      </c>
      <c r="E28" s="110"/>
      <c r="F28" s="112"/>
    </row>
    <row r="29" spans="1:6" ht="18.75">
      <c r="A29" s="108" t="s">
        <v>52</v>
      </c>
      <c r="B29" s="109" t="s">
        <v>47</v>
      </c>
      <c r="C29" s="113"/>
      <c r="D29" s="111"/>
      <c r="E29" s="113">
        <v>2020398</v>
      </c>
      <c r="F29" s="112" t="s">
        <v>443</v>
      </c>
    </row>
    <row r="30" spans="1:6" ht="18.75">
      <c r="A30" s="108" t="s">
        <v>812</v>
      </c>
      <c r="B30" s="109" t="s">
        <v>49</v>
      </c>
      <c r="C30" s="113"/>
      <c r="D30" s="116"/>
      <c r="E30" s="113">
        <v>1586520</v>
      </c>
      <c r="F30" s="112" t="s">
        <v>53</v>
      </c>
    </row>
    <row r="31" spans="1:6" ht="18.75">
      <c r="A31" s="108" t="s">
        <v>813</v>
      </c>
      <c r="B31" s="109"/>
      <c r="C31" s="110"/>
      <c r="D31" s="111"/>
      <c r="E31" s="110">
        <v>282000</v>
      </c>
      <c r="F31" s="112" t="s">
        <v>53</v>
      </c>
    </row>
    <row r="32" spans="1:6" ht="18.75">
      <c r="A32" s="108" t="s">
        <v>814</v>
      </c>
      <c r="B32" s="109"/>
      <c r="C32" s="113"/>
      <c r="D32" s="111"/>
      <c r="E32" s="113">
        <v>1073440</v>
      </c>
      <c r="F32" s="112" t="s">
        <v>53</v>
      </c>
    </row>
    <row r="33" spans="1:6" ht="18.75">
      <c r="A33" s="108" t="s">
        <v>384</v>
      </c>
      <c r="B33" s="109" t="s">
        <v>48</v>
      </c>
      <c r="C33" s="113"/>
      <c r="D33" s="111"/>
      <c r="E33" s="110">
        <v>1256827</v>
      </c>
      <c r="F33" s="112" t="s">
        <v>445</v>
      </c>
    </row>
    <row r="34" spans="1:6" ht="18.75">
      <c r="A34" s="108" t="s">
        <v>32</v>
      </c>
      <c r="B34" s="109" t="s">
        <v>50</v>
      </c>
      <c r="C34" s="113"/>
      <c r="D34" s="111"/>
      <c r="E34" s="110">
        <v>8379829</v>
      </c>
      <c r="F34" s="112" t="s">
        <v>442</v>
      </c>
    </row>
    <row r="35" spans="1:6" ht="18.75">
      <c r="A35" s="108" t="s">
        <v>79</v>
      </c>
      <c r="B35" s="109" t="s">
        <v>80</v>
      </c>
      <c r="C35" s="110"/>
      <c r="D35" s="111"/>
      <c r="E35" s="110">
        <v>8309029</v>
      </c>
      <c r="F35" s="112" t="s">
        <v>443</v>
      </c>
    </row>
    <row r="36" spans="1:6" ht="18.75">
      <c r="A36" s="108" t="s">
        <v>815</v>
      </c>
      <c r="B36" s="117"/>
      <c r="C36" s="113"/>
      <c r="D36" s="111"/>
      <c r="E36" s="113">
        <v>172345</v>
      </c>
      <c r="F36" s="112" t="s">
        <v>53</v>
      </c>
    </row>
    <row r="37" spans="1:6" ht="18.75">
      <c r="A37" s="108" t="s">
        <v>816</v>
      </c>
      <c r="B37" s="109"/>
      <c r="C37" s="110"/>
      <c r="D37" s="111"/>
      <c r="E37" s="110">
        <v>76300</v>
      </c>
      <c r="F37" s="112" t="s">
        <v>53</v>
      </c>
    </row>
    <row r="38" spans="1:6" ht="18.75">
      <c r="A38" s="108"/>
      <c r="B38" s="109"/>
      <c r="C38" s="113"/>
      <c r="D38" s="111"/>
      <c r="E38" s="113"/>
      <c r="F38" s="112"/>
    </row>
    <row r="39" spans="1:6" ht="18.75">
      <c r="A39" s="108"/>
      <c r="B39" s="109"/>
      <c r="C39" s="110"/>
      <c r="D39" s="111"/>
      <c r="E39" s="113"/>
      <c r="F39" s="112"/>
    </row>
    <row r="40" spans="1:6" ht="18.75">
      <c r="A40" s="108"/>
      <c r="B40" s="109"/>
      <c r="C40" s="118"/>
      <c r="D40" s="119"/>
      <c r="E40" s="120"/>
      <c r="F40" s="119"/>
    </row>
    <row r="41" spans="1:6" ht="19.5" thickBot="1">
      <c r="A41" s="121"/>
      <c r="B41" s="122"/>
      <c r="C41" s="123">
        <v>23156689</v>
      </c>
      <c r="D41" s="124" t="s">
        <v>123</v>
      </c>
      <c r="E41" s="123">
        <v>23156689</v>
      </c>
      <c r="F41" s="124" t="s">
        <v>123</v>
      </c>
    </row>
    <row r="42" spans="1:6" ht="18.75" thickTop="1">
      <c r="A42" s="125"/>
      <c r="B42" s="125"/>
      <c r="C42" s="125"/>
      <c r="D42" s="125"/>
      <c r="E42" s="125"/>
      <c r="F42" s="125"/>
    </row>
    <row r="43" spans="1:6" ht="18">
      <c r="A43" s="125"/>
      <c r="B43" s="125"/>
      <c r="C43" s="125"/>
      <c r="D43" s="125"/>
      <c r="E43" s="125"/>
      <c r="F43" s="125"/>
    </row>
    <row r="44" spans="1:6" ht="18">
      <c r="A44" s="125"/>
      <c r="B44" s="125"/>
      <c r="C44" s="125"/>
      <c r="D44" s="125"/>
      <c r="E44" s="125"/>
      <c r="F44" s="125"/>
    </row>
    <row r="45" spans="1:6" ht="18">
      <c r="A45" s="125"/>
      <c r="B45" s="125"/>
      <c r="C45" s="125"/>
      <c r="D45" s="125"/>
      <c r="E45" s="125"/>
      <c r="F45" s="125"/>
    </row>
    <row r="46" spans="1:6" ht="18.75">
      <c r="A46" s="553" t="s">
        <v>51</v>
      </c>
      <c r="B46" s="554"/>
      <c r="C46" s="554"/>
      <c r="D46" s="554"/>
      <c r="E46" s="554"/>
      <c r="F46" s="554"/>
    </row>
    <row r="47" spans="1:6" ht="18.75">
      <c r="A47" s="553" t="s">
        <v>431</v>
      </c>
      <c r="B47" s="553"/>
      <c r="C47" s="553"/>
      <c r="D47" s="553"/>
      <c r="E47" s="553"/>
      <c r="F47" s="553"/>
    </row>
    <row r="48" spans="1:6" ht="18.75">
      <c r="A48" s="555" t="s">
        <v>425</v>
      </c>
      <c r="B48" s="556"/>
      <c r="C48" s="556"/>
      <c r="D48" s="556"/>
      <c r="E48" s="556"/>
      <c r="F48" s="556"/>
    </row>
    <row r="49" spans="1:6" ht="12.75">
      <c r="A49" s="557" t="s">
        <v>17</v>
      </c>
      <c r="B49" s="559" t="s">
        <v>18</v>
      </c>
      <c r="C49" s="561" t="s">
        <v>19</v>
      </c>
      <c r="D49" s="561"/>
      <c r="E49" s="561" t="s">
        <v>20</v>
      </c>
      <c r="F49" s="561"/>
    </row>
    <row r="50" spans="1:6" ht="12.75">
      <c r="A50" s="558"/>
      <c r="B50" s="560"/>
      <c r="C50" s="561"/>
      <c r="D50" s="561"/>
      <c r="E50" s="561"/>
      <c r="F50" s="561"/>
    </row>
    <row r="51" spans="1:6" ht="18.75">
      <c r="A51" s="102" t="s">
        <v>21</v>
      </c>
      <c r="B51" s="103" t="s">
        <v>34</v>
      </c>
      <c r="C51" s="104"/>
      <c r="D51" s="105"/>
      <c r="E51" s="106"/>
      <c r="F51" s="107"/>
    </row>
    <row r="52" spans="1:6" ht="18.75">
      <c r="A52" s="108" t="s">
        <v>82</v>
      </c>
      <c r="B52" s="109" t="s">
        <v>35</v>
      </c>
      <c r="C52" s="110">
        <v>9239480</v>
      </c>
      <c r="D52" s="111" t="s">
        <v>107</v>
      </c>
      <c r="E52" s="110"/>
      <c r="F52" s="112"/>
    </row>
    <row r="53" spans="1:6" ht="18.75">
      <c r="A53" s="108" t="s">
        <v>83</v>
      </c>
      <c r="B53" s="109" t="s">
        <v>35</v>
      </c>
      <c r="C53" s="110">
        <v>724772</v>
      </c>
      <c r="D53" s="111" t="s">
        <v>375</v>
      </c>
      <c r="E53" s="110"/>
      <c r="F53" s="112"/>
    </row>
    <row r="54" spans="1:6" ht="18.75">
      <c r="A54" s="108" t="s">
        <v>84</v>
      </c>
      <c r="B54" s="109" t="s">
        <v>35</v>
      </c>
      <c r="C54" s="110">
        <v>4159</v>
      </c>
      <c r="D54" s="111" t="s">
        <v>395</v>
      </c>
      <c r="E54" s="110"/>
      <c r="F54" s="112"/>
    </row>
    <row r="55" spans="1:6" ht="18.75">
      <c r="A55" s="108" t="s">
        <v>124</v>
      </c>
      <c r="B55" s="109" t="s">
        <v>35</v>
      </c>
      <c r="C55" s="113">
        <v>157812</v>
      </c>
      <c r="D55" s="111" t="s">
        <v>123</v>
      </c>
      <c r="E55" s="110"/>
      <c r="F55" s="112"/>
    </row>
    <row r="56" spans="1:6" ht="18.75">
      <c r="A56" s="108" t="s">
        <v>85</v>
      </c>
      <c r="B56" s="114" t="s">
        <v>35</v>
      </c>
      <c r="C56" s="113">
        <v>3651081</v>
      </c>
      <c r="D56" s="111" t="s">
        <v>426</v>
      </c>
      <c r="E56" s="110"/>
      <c r="F56" s="112"/>
    </row>
    <row r="57" spans="1:6" ht="18.75">
      <c r="A57" s="108" t="s">
        <v>106</v>
      </c>
      <c r="B57" s="114" t="s">
        <v>35</v>
      </c>
      <c r="C57" s="113">
        <v>8087969</v>
      </c>
      <c r="D57" s="111" t="s">
        <v>427</v>
      </c>
      <c r="E57" s="110"/>
      <c r="F57" s="112"/>
    </row>
    <row r="58" spans="1:6" ht="18.75">
      <c r="A58" s="108" t="s">
        <v>33</v>
      </c>
      <c r="B58" s="109" t="s">
        <v>36</v>
      </c>
      <c r="C58" s="113">
        <v>184200</v>
      </c>
      <c r="D58" s="111" t="s">
        <v>53</v>
      </c>
      <c r="E58" s="110"/>
      <c r="F58" s="112"/>
    </row>
    <row r="59" spans="1:6" ht="18.75">
      <c r="A59" s="108" t="s">
        <v>121</v>
      </c>
      <c r="B59" s="109"/>
      <c r="C59" s="113" t="s">
        <v>53</v>
      </c>
      <c r="D59" s="111" t="s">
        <v>53</v>
      </c>
      <c r="E59" s="110"/>
      <c r="F59" s="112"/>
    </row>
    <row r="60" spans="1:6" ht="18.75">
      <c r="A60" s="108" t="s">
        <v>774</v>
      </c>
      <c r="B60" s="109" t="s">
        <v>37</v>
      </c>
      <c r="C60" s="113">
        <v>1214668</v>
      </c>
      <c r="D60" s="111" t="s">
        <v>53</v>
      </c>
      <c r="E60" s="110"/>
      <c r="F60" s="112"/>
    </row>
    <row r="61" spans="1:6" ht="18.75">
      <c r="A61" s="108" t="s">
        <v>381</v>
      </c>
      <c r="B61" s="109" t="s">
        <v>38</v>
      </c>
      <c r="C61" s="113">
        <v>2370010</v>
      </c>
      <c r="D61" s="111" t="s">
        <v>53</v>
      </c>
      <c r="E61" s="110"/>
      <c r="F61" s="112"/>
    </row>
    <row r="62" spans="1:6" ht="18.75">
      <c r="A62" s="108" t="s">
        <v>779</v>
      </c>
      <c r="B62" s="109" t="s">
        <v>91</v>
      </c>
      <c r="C62" s="113">
        <v>139380</v>
      </c>
      <c r="D62" s="111" t="s">
        <v>53</v>
      </c>
      <c r="E62" s="110"/>
      <c r="F62" s="112"/>
    </row>
    <row r="63" spans="1:6" ht="18.75">
      <c r="A63" s="108" t="s">
        <v>87</v>
      </c>
      <c r="B63" s="109" t="s">
        <v>45</v>
      </c>
      <c r="C63" s="113">
        <v>851400</v>
      </c>
      <c r="D63" s="111" t="s">
        <v>53</v>
      </c>
      <c r="E63" s="110"/>
      <c r="F63" s="112"/>
    </row>
    <row r="64" spans="1:6" ht="18.75">
      <c r="A64" s="108" t="s">
        <v>120</v>
      </c>
      <c r="B64" s="109" t="s">
        <v>39</v>
      </c>
      <c r="C64" s="110">
        <v>2878228</v>
      </c>
      <c r="D64" s="111" t="s">
        <v>53</v>
      </c>
      <c r="E64" s="110"/>
      <c r="F64" s="112"/>
    </row>
    <row r="65" spans="1:6" ht="18.75">
      <c r="A65" s="108" t="s">
        <v>119</v>
      </c>
      <c r="B65" s="109" t="s">
        <v>40</v>
      </c>
      <c r="C65" s="110">
        <v>2921690</v>
      </c>
      <c r="D65" s="111" t="s">
        <v>132</v>
      </c>
      <c r="E65" s="110"/>
      <c r="F65" s="112"/>
    </row>
    <row r="66" spans="1:6" ht="18.75">
      <c r="A66" s="108" t="s">
        <v>382</v>
      </c>
      <c r="B66" s="109" t="s">
        <v>41</v>
      </c>
      <c r="C66" s="113">
        <v>2486449</v>
      </c>
      <c r="D66" s="111" t="s">
        <v>429</v>
      </c>
      <c r="E66" s="110" t="s">
        <v>112</v>
      </c>
      <c r="F66" s="112"/>
    </row>
    <row r="67" spans="1:6" ht="18.75">
      <c r="A67" s="108" t="s">
        <v>416</v>
      </c>
      <c r="B67" s="109" t="s">
        <v>42</v>
      </c>
      <c r="C67" s="115">
        <v>189274</v>
      </c>
      <c r="D67" s="111" t="s">
        <v>428</v>
      </c>
      <c r="E67" s="110"/>
      <c r="F67" s="112"/>
    </row>
    <row r="68" spans="1:6" ht="18.75">
      <c r="A68" s="108" t="s">
        <v>383</v>
      </c>
      <c r="B68" s="109" t="s">
        <v>43</v>
      </c>
      <c r="C68" s="113">
        <v>813080</v>
      </c>
      <c r="D68" s="111" t="s">
        <v>53</v>
      </c>
      <c r="E68" s="110"/>
      <c r="F68" s="112"/>
    </row>
    <row r="69" spans="1:6" ht="18.75">
      <c r="A69" s="108" t="s">
        <v>116</v>
      </c>
      <c r="B69" s="109" t="s">
        <v>44</v>
      </c>
      <c r="C69" s="113">
        <v>3314176</v>
      </c>
      <c r="D69" s="111" t="s">
        <v>53</v>
      </c>
      <c r="E69" s="110"/>
      <c r="F69" s="112"/>
    </row>
    <row r="70" spans="1:6" ht="18.75">
      <c r="A70" s="108" t="s">
        <v>117</v>
      </c>
      <c r="B70" s="109" t="s">
        <v>46</v>
      </c>
      <c r="C70" s="113">
        <v>1839809</v>
      </c>
      <c r="D70" s="111" t="s">
        <v>397</v>
      </c>
      <c r="E70" s="110"/>
      <c r="F70" s="112"/>
    </row>
    <row r="71" spans="1:6" ht="18.75">
      <c r="A71" s="108" t="s">
        <v>118</v>
      </c>
      <c r="B71" s="109"/>
      <c r="C71" s="113" t="s">
        <v>53</v>
      </c>
      <c r="D71" s="111" t="s">
        <v>53</v>
      </c>
      <c r="E71" s="110"/>
      <c r="F71" s="112"/>
    </row>
    <row r="72" spans="1:6" ht="18.75">
      <c r="A72" s="108" t="s">
        <v>776</v>
      </c>
      <c r="B72" s="109"/>
      <c r="C72" s="113" t="s">
        <v>53</v>
      </c>
      <c r="D72" s="111" t="s">
        <v>53</v>
      </c>
      <c r="E72" s="110"/>
      <c r="F72" s="112"/>
    </row>
    <row r="73" spans="1:6" ht="18.75">
      <c r="A73" s="108" t="s">
        <v>777</v>
      </c>
      <c r="B73" s="109"/>
      <c r="C73" s="113">
        <v>6898390</v>
      </c>
      <c r="D73" s="111" t="s">
        <v>53</v>
      </c>
      <c r="E73" s="110"/>
      <c r="F73" s="112"/>
    </row>
    <row r="74" spans="1:6" ht="18.75">
      <c r="A74" s="108" t="s">
        <v>778</v>
      </c>
      <c r="B74" s="109"/>
      <c r="C74" s="113" t="s">
        <v>53</v>
      </c>
      <c r="D74" s="116" t="s">
        <v>53</v>
      </c>
      <c r="E74" s="110"/>
      <c r="F74" s="112"/>
    </row>
    <row r="75" spans="1:6" ht="18.75">
      <c r="A75" s="108" t="s">
        <v>52</v>
      </c>
      <c r="B75" s="109" t="s">
        <v>47</v>
      </c>
      <c r="C75" s="113"/>
      <c r="D75" s="111" t="s">
        <v>53</v>
      </c>
      <c r="E75" s="110">
        <v>27228434</v>
      </c>
      <c r="F75" s="112" t="s">
        <v>429</v>
      </c>
    </row>
    <row r="76" spans="1:6" ht="18.75">
      <c r="A76" s="108" t="s">
        <v>517</v>
      </c>
      <c r="B76" s="109" t="s">
        <v>49</v>
      </c>
      <c r="C76" s="113"/>
      <c r="D76" s="116" t="s">
        <v>53</v>
      </c>
      <c r="E76" s="113">
        <v>1632020</v>
      </c>
      <c r="F76" s="112" t="s">
        <v>53</v>
      </c>
    </row>
    <row r="77" spans="1:6" ht="18.75">
      <c r="A77" s="108" t="s">
        <v>780</v>
      </c>
      <c r="B77" s="109"/>
      <c r="C77" s="110"/>
      <c r="D77" s="111" t="s">
        <v>53</v>
      </c>
      <c r="E77" s="110">
        <v>773300</v>
      </c>
      <c r="F77" s="112" t="s">
        <v>53</v>
      </c>
    </row>
    <row r="78" spans="1:6" ht="18.75">
      <c r="A78" s="108" t="s">
        <v>781</v>
      </c>
      <c r="B78" s="109"/>
      <c r="C78" s="113"/>
      <c r="D78" s="111" t="s">
        <v>53</v>
      </c>
      <c r="E78" s="113">
        <v>1073440</v>
      </c>
      <c r="F78" s="112" t="s">
        <v>53</v>
      </c>
    </row>
    <row r="79" spans="1:6" ht="18.75">
      <c r="A79" s="108" t="s">
        <v>384</v>
      </c>
      <c r="B79" s="109" t="s">
        <v>48</v>
      </c>
      <c r="C79" s="113"/>
      <c r="D79" s="111" t="s">
        <v>53</v>
      </c>
      <c r="E79" s="110">
        <v>522125</v>
      </c>
      <c r="F79" s="112" t="s">
        <v>134</v>
      </c>
    </row>
    <row r="80" spans="1:6" ht="18.75">
      <c r="A80" s="108" t="s">
        <v>32</v>
      </c>
      <c r="B80" s="109" t="s">
        <v>50</v>
      </c>
      <c r="C80" s="113"/>
      <c r="D80" s="111" t="s">
        <v>53</v>
      </c>
      <c r="E80" s="110">
        <v>7365860</v>
      </c>
      <c r="F80" s="112" t="s">
        <v>138</v>
      </c>
    </row>
    <row r="81" spans="1:6" ht="18.75">
      <c r="A81" s="108" t="s">
        <v>78</v>
      </c>
      <c r="B81" s="109"/>
      <c r="C81" s="113"/>
      <c r="D81" s="111" t="s">
        <v>53</v>
      </c>
      <c r="E81" s="110">
        <v>724772</v>
      </c>
      <c r="F81" s="112" t="s">
        <v>375</v>
      </c>
    </row>
    <row r="82" spans="1:6" ht="18.75">
      <c r="A82" s="108" t="s">
        <v>79</v>
      </c>
      <c r="B82" s="109" t="s">
        <v>80</v>
      </c>
      <c r="C82" s="110"/>
      <c r="D82" s="111"/>
      <c r="E82" s="110">
        <v>7981059</v>
      </c>
      <c r="F82" s="112" t="s">
        <v>111</v>
      </c>
    </row>
    <row r="83" spans="1:6" ht="18.75">
      <c r="A83" s="108" t="s">
        <v>514</v>
      </c>
      <c r="B83" s="109"/>
      <c r="C83" s="110"/>
      <c r="D83" s="111"/>
      <c r="E83" s="113">
        <v>179200</v>
      </c>
      <c r="F83" s="112" t="s">
        <v>53</v>
      </c>
    </row>
    <row r="84" spans="1:6" ht="18.75">
      <c r="A84" s="108" t="s">
        <v>105</v>
      </c>
      <c r="B84" s="117"/>
      <c r="C84" s="113" t="s">
        <v>112</v>
      </c>
      <c r="D84" s="111"/>
      <c r="E84" s="113" t="s">
        <v>53</v>
      </c>
      <c r="F84" s="112" t="s">
        <v>53</v>
      </c>
    </row>
    <row r="85" spans="1:6" ht="18.75">
      <c r="A85" s="108" t="s">
        <v>515</v>
      </c>
      <c r="B85" s="117"/>
      <c r="C85" s="113"/>
      <c r="D85" s="111"/>
      <c r="E85" s="113">
        <v>409518</v>
      </c>
      <c r="F85" s="112" t="s">
        <v>430</v>
      </c>
    </row>
    <row r="86" spans="1:6" ht="18.75">
      <c r="A86" s="108" t="s">
        <v>516</v>
      </c>
      <c r="B86" s="109"/>
      <c r="C86" s="110"/>
      <c r="D86" s="111"/>
      <c r="E86" s="110">
        <v>76300</v>
      </c>
      <c r="F86" s="112" t="s">
        <v>53</v>
      </c>
    </row>
    <row r="87" spans="1:6" ht="18.75">
      <c r="A87" s="108"/>
      <c r="B87" s="109"/>
      <c r="C87" s="113"/>
      <c r="D87" s="111"/>
      <c r="E87" s="113"/>
      <c r="F87" s="112"/>
    </row>
    <row r="88" spans="1:6" ht="18.75">
      <c r="A88" s="108"/>
      <c r="B88" s="109"/>
      <c r="C88" s="110"/>
      <c r="D88" s="111"/>
      <c r="E88" s="113"/>
      <c r="F88" s="112"/>
    </row>
    <row r="89" spans="1:6" ht="18.75">
      <c r="A89" s="108"/>
      <c r="B89" s="109"/>
      <c r="C89" s="118"/>
      <c r="D89" s="119"/>
      <c r="E89" s="120"/>
      <c r="F89" s="119"/>
    </row>
    <row r="90" spans="1:6" ht="19.5" thickBot="1">
      <c r="A90" s="121"/>
      <c r="B90" s="122"/>
      <c r="C90" s="123">
        <v>47966032</v>
      </c>
      <c r="D90" s="124" t="s">
        <v>115</v>
      </c>
      <c r="E90" s="123">
        <v>47966032</v>
      </c>
      <c r="F90" s="124" t="s">
        <v>115</v>
      </c>
    </row>
    <row r="91" spans="1:6" ht="14.25" thickTop="1">
      <c r="A91" s="192"/>
      <c r="B91" s="192"/>
      <c r="C91" s="192"/>
      <c r="D91" s="192"/>
      <c r="E91" s="192"/>
      <c r="F91" s="192"/>
    </row>
    <row r="92" spans="1:6" ht="13.5">
      <c r="A92" s="192"/>
      <c r="B92" s="192"/>
      <c r="C92" s="192"/>
      <c r="D92" s="192"/>
      <c r="E92" s="192"/>
      <c r="F92" s="192"/>
    </row>
    <row r="93" spans="1:6" ht="13.5">
      <c r="A93" s="192"/>
      <c r="B93" s="192"/>
      <c r="C93" s="192"/>
      <c r="D93" s="192"/>
      <c r="E93" s="192"/>
      <c r="F93" s="192"/>
    </row>
    <row r="94" spans="1:6" ht="13.5">
      <c r="A94" s="192"/>
      <c r="B94" s="192"/>
      <c r="C94" s="192"/>
      <c r="D94" s="192"/>
      <c r="E94" s="192"/>
      <c r="F94" s="192"/>
    </row>
    <row r="95" spans="1:6" ht="13.5">
      <c r="A95" s="192"/>
      <c r="B95" s="192"/>
      <c r="C95" s="192"/>
      <c r="D95" s="192"/>
      <c r="E95" s="192"/>
      <c r="F95" s="192"/>
    </row>
    <row r="96" spans="1:6" ht="15.75">
      <c r="A96" s="544" t="s">
        <v>51</v>
      </c>
      <c r="B96" s="545"/>
      <c r="C96" s="545"/>
      <c r="D96" s="545"/>
      <c r="E96" s="545"/>
      <c r="F96" s="545"/>
    </row>
    <row r="97" spans="1:6" ht="15.75">
      <c r="A97" s="544" t="s">
        <v>441</v>
      </c>
      <c r="B97" s="544"/>
      <c r="C97" s="544"/>
      <c r="D97" s="544"/>
      <c r="E97" s="544"/>
      <c r="F97" s="544"/>
    </row>
    <row r="98" spans="1:6" ht="15.75">
      <c r="A98" s="546" t="s">
        <v>425</v>
      </c>
      <c r="B98" s="547"/>
      <c r="C98" s="547"/>
      <c r="D98" s="547"/>
      <c r="E98" s="547"/>
      <c r="F98" s="547"/>
    </row>
    <row r="99" spans="1:6" ht="12.75" customHeight="1">
      <c r="A99" s="548" t="s">
        <v>17</v>
      </c>
      <c r="B99" s="550" t="s">
        <v>18</v>
      </c>
      <c r="C99" s="552" t="s">
        <v>19</v>
      </c>
      <c r="D99" s="552"/>
      <c r="E99" s="552" t="s">
        <v>20</v>
      </c>
      <c r="F99" s="552"/>
    </row>
    <row r="100" spans="1:6" ht="12.75" customHeight="1">
      <c r="A100" s="549"/>
      <c r="B100" s="551"/>
      <c r="C100" s="552"/>
      <c r="D100" s="552"/>
      <c r="E100" s="552"/>
      <c r="F100" s="552"/>
    </row>
    <row r="101" spans="1:6" ht="15.75">
      <c r="A101" s="326" t="s">
        <v>21</v>
      </c>
      <c r="B101" s="327" t="s">
        <v>34</v>
      </c>
      <c r="C101" s="328"/>
      <c r="D101" s="329"/>
      <c r="E101" s="330"/>
      <c r="F101" s="331"/>
    </row>
    <row r="102" spans="1:6" ht="15.75">
      <c r="A102" s="332" t="s">
        <v>82</v>
      </c>
      <c r="B102" s="333" t="s">
        <v>35</v>
      </c>
      <c r="C102" s="334">
        <v>9239480</v>
      </c>
      <c r="D102" s="335" t="s">
        <v>107</v>
      </c>
      <c r="E102" s="334"/>
      <c r="F102" s="336"/>
    </row>
    <row r="103" spans="1:6" ht="15.75">
      <c r="A103" s="332" t="s">
        <v>83</v>
      </c>
      <c r="B103" s="333" t="s">
        <v>35</v>
      </c>
      <c r="C103" s="334">
        <v>724772</v>
      </c>
      <c r="D103" s="335" t="s">
        <v>375</v>
      </c>
      <c r="E103" s="334"/>
      <c r="F103" s="336"/>
    </row>
    <row r="104" spans="1:6" ht="15.75">
      <c r="A104" s="332" t="s">
        <v>84</v>
      </c>
      <c r="B104" s="333" t="s">
        <v>35</v>
      </c>
      <c r="C104" s="334">
        <v>4159</v>
      </c>
      <c r="D104" s="335" t="s">
        <v>395</v>
      </c>
      <c r="E104" s="334"/>
      <c r="F104" s="336"/>
    </row>
    <row r="105" spans="1:6" ht="15.75">
      <c r="A105" s="332" t="s">
        <v>124</v>
      </c>
      <c r="B105" s="333" t="s">
        <v>35</v>
      </c>
      <c r="C105" s="337">
        <v>157812</v>
      </c>
      <c r="D105" s="335" t="s">
        <v>123</v>
      </c>
      <c r="E105" s="334"/>
      <c r="F105" s="336"/>
    </row>
    <row r="106" spans="1:6" ht="15.75">
      <c r="A106" s="332" t="s">
        <v>85</v>
      </c>
      <c r="B106" s="338" t="s">
        <v>35</v>
      </c>
      <c r="C106" s="337">
        <v>3651081</v>
      </c>
      <c r="D106" s="335" t="s">
        <v>426</v>
      </c>
      <c r="E106" s="334"/>
      <c r="F106" s="336"/>
    </row>
    <row r="107" spans="1:6" ht="15.75">
      <c r="A107" s="332" t="s">
        <v>106</v>
      </c>
      <c r="B107" s="338" t="s">
        <v>35</v>
      </c>
      <c r="C107" s="337">
        <v>8087969</v>
      </c>
      <c r="D107" s="335" t="s">
        <v>427</v>
      </c>
      <c r="E107" s="334"/>
      <c r="F107" s="336"/>
    </row>
    <row r="108" spans="1:6" ht="15.75">
      <c r="A108" s="332" t="s">
        <v>33</v>
      </c>
      <c r="B108" s="333" t="s">
        <v>36</v>
      </c>
      <c r="C108" s="337">
        <v>184200</v>
      </c>
      <c r="D108" s="335" t="s">
        <v>53</v>
      </c>
      <c r="E108" s="334"/>
      <c r="F108" s="336"/>
    </row>
    <row r="109" spans="1:6" ht="15.75">
      <c r="A109" s="332" t="s">
        <v>121</v>
      </c>
      <c r="B109" s="333"/>
      <c r="C109" s="337" t="s">
        <v>53</v>
      </c>
      <c r="D109" s="335" t="s">
        <v>53</v>
      </c>
      <c r="E109" s="334"/>
      <c r="F109" s="336"/>
    </row>
    <row r="110" spans="1:6" ht="18.75">
      <c r="A110" s="332" t="s">
        <v>432</v>
      </c>
      <c r="B110" s="333" t="s">
        <v>37</v>
      </c>
      <c r="C110" s="337" t="s">
        <v>53</v>
      </c>
      <c r="D110" s="335" t="s">
        <v>53</v>
      </c>
      <c r="E110" s="334"/>
      <c r="F110" s="336"/>
    </row>
    <row r="111" spans="1:6" ht="18.75">
      <c r="A111" s="332" t="s">
        <v>433</v>
      </c>
      <c r="B111" s="333" t="s">
        <v>38</v>
      </c>
      <c r="C111" s="337" t="s">
        <v>53</v>
      </c>
      <c r="D111" s="335" t="s">
        <v>53</v>
      </c>
      <c r="E111" s="334"/>
      <c r="F111" s="336"/>
    </row>
    <row r="112" spans="1:6" ht="15.75">
      <c r="A112" s="332" t="s">
        <v>444</v>
      </c>
      <c r="B112" s="333" t="s">
        <v>91</v>
      </c>
      <c r="C112" s="337" t="s">
        <v>53</v>
      </c>
      <c r="D112" s="335" t="s">
        <v>53</v>
      </c>
      <c r="E112" s="334"/>
      <c r="F112" s="336"/>
    </row>
    <row r="113" spans="1:6" ht="15.75">
      <c r="A113" s="332" t="s">
        <v>87</v>
      </c>
      <c r="B113" s="333" t="s">
        <v>45</v>
      </c>
      <c r="C113" s="337" t="s">
        <v>53</v>
      </c>
      <c r="D113" s="335" t="s">
        <v>53</v>
      </c>
      <c r="E113" s="334"/>
      <c r="F113" s="336"/>
    </row>
    <row r="114" spans="1:6" ht="15.75">
      <c r="A114" s="332" t="s">
        <v>120</v>
      </c>
      <c r="B114" s="333" t="s">
        <v>39</v>
      </c>
      <c r="C114" s="337" t="s">
        <v>53</v>
      </c>
      <c r="D114" s="335" t="s">
        <v>53</v>
      </c>
      <c r="E114" s="334"/>
      <c r="F114" s="336"/>
    </row>
    <row r="115" spans="1:6" ht="15.75">
      <c r="A115" s="332" t="s">
        <v>119</v>
      </c>
      <c r="B115" s="333" t="s">
        <v>40</v>
      </c>
      <c r="C115" s="337" t="s">
        <v>53</v>
      </c>
      <c r="D115" s="335" t="s">
        <v>53</v>
      </c>
      <c r="E115" s="334"/>
      <c r="F115" s="336"/>
    </row>
    <row r="116" spans="1:6" ht="18.75">
      <c r="A116" s="332" t="s">
        <v>434</v>
      </c>
      <c r="B116" s="333" t="s">
        <v>41</v>
      </c>
      <c r="C116" s="337" t="s">
        <v>53</v>
      </c>
      <c r="D116" s="335" t="s">
        <v>53</v>
      </c>
      <c r="E116" s="334" t="s">
        <v>112</v>
      </c>
      <c r="F116" s="336"/>
    </row>
    <row r="117" spans="1:6" ht="18.75">
      <c r="A117" s="332" t="s">
        <v>435</v>
      </c>
      <c r="B117" s="333" t="s">
        <v>42</v>
      </c>
      <c r="C117" s="337" t="s">
        <v>53</v>
      </c>
      <c r="D117" s="335" t="s">
        <v>53</v>
      </c>
      <c r="E117" s="334"/>
      <c r="F117" s="336"/>
    </row>
    <row r="118" spans="1:6" ht="18.75">
      <c r="A118" s="332" t="s">
        <v>436</v>
      </c>
      <c r="B118" s="333" t="s">
        <v>43</v>
      </c>
      <c r="C118" s="337" t="s">
        <v>53</v>
      </c>
      <c r="D118" s="335" t="s">
        <v>53</v>
      </c>
      <c r="E118" s="334"/>
      <c r="F118" s="336"/>
    </row>
    <row r="119" spans="1:6" ht="15.75">
      <c r="A119" s="332" t="s">
        <v>116</v>
      </c>
      <c r="B119" s="333" t="s">
        <v>44</v>
      </c>
      <c r="C119" s="337" t="s">
        <v>53</v>
      </c>
      <c r="D119" s="335" t="s">
        <v>53</v>
      </c>
      <c r="E119" s="334"/>
      <c r="F119" s="336"/>
    </row>
    <row r="120" spans="1:6" ht="15.75">
      <c r="A120" s="332" t="s">
        <v>117</v>
      </c>
      <c r="B120" s="333" t="s">
        <v>46</v>
      </c>
      <c r="C120" s="337" t="s">
        <v>53</v>
      </c>
      <c r="D120" s="335" t="s">
        <v>53</v>
      </c>
      <c r="E120" s="334"/>
      <c r="F120" s="336"/>
    </row>
    <row r="121" spans="1:6" ht="15.75">
      <c r="A121" s="332" t="s">
        <v>118</v>
      </c>
      <c r="B121" s="333"/>
      <c r="C121" s="337" t="s">
        <v>53</v>
      </c>
      <c r="D121" s="335" t="s">
        <v>53</v>
      </c>
      <c r="E121" s="334"/>
      <c r="F121" s="336"/>
    </row>
    <row r="122" spans="1:6" ht="18.75">
      <c r="A122" s="332" t="s">
        <v>437</v>
      </c>
      <c r="B122" s="333"/>
      <c r="C122" s="337" t="s">
        <v>53</v>
      </c>
      <c r="D122" s="335" t="s">
        <v>53</v>
      </c>
      <c r="E122" s="334"/>
      <c r="F122" s="336"/>
    </row>
    <row r="123" spans="1:6" ht="18.75">
      <c r="A123" s="332" t="s">
        <v>438</v>
      </c>
      <c r="B123" s="333"/>
      <c r="C123" s="337" t="s">
        <v>53</v>
      </c>
      <c r="D123" s="335" t="s">
        <v>53</v>
      </c>
      <c r="E123" s="334"/>
      <c r="F123" s="336"/>
    </row>
    <row r="124" spans="1:6" ht="18.75">
      <c r="A124" s="332" t="s">
        <v>439</v>
      </c>
      <c r="B124" s="333"/>
      <c r="C124" s="337" t="s">
        <v>53</v>
      </c>
      <c r="D124" s="339" t="s">
        <v>53</v>
      </c>
      <c r="E124" s="334"/>
      <c r="F124" s="336"/>
    </row>
    <row r="125" spans="1:6" ht="15.75">
      <c r="A125" s="332" t="s">
        <v>52</v>
      </c>
      <c r="B125" s="333" t="s">
        <v>47</v>
      </c>
      <c r="C125" s="337"/>
      <c r="D125" s="335"/>
      <c r="E125" s="337" t="s">
        <v>53</v>
      </c>
      <c r="F125" s="336" t="s">
        <v>53</v>
      </c>
    </row>
    <row r="126" spans="1:6" ht="15.75">
      <c r="A126" s="332" t="s">
        <v>520</v>
      </c>
      <c r="B126" s="333" t="s">
        <v>49</v>
      </c>
      <c r="C126" s="337"/>
      <c r="D126" s="339"/>
      <c r="E126" s="337">
        <v>1632020</v>
      </c>
      <c r="F126" s="336" t="s">
        <v>53</v>
      </c>
    </row>
    <row r="127" spans="1:6" ht="18.75">
      <c r="A127" s="332" t="s">
        <v>518</v>
      </c>
      <c r="B127" s="333"/>
      <c r="C127" s="334"/>
      <c r="D127" s="335"/>
      <c r="E127" s="334">
        <v>773300</v>
      </c>
      <c r="F127" s="336" t="s">
        <v>53</v>
      </c>
    </row>
    <row r="128" spans="1:6" ht="18.75">
      <c r="A128" s="332" t="s">
        <v>519</v>
      </c>
      <c r="B128" s="333"/>
      <c r="C128" s="337"/>
      <c r="D128" s="335"/>
      <c r="E128" s="337">
        <v>1073440</v>
      </c>
      <c r="F128" s="336" t="s">
        <v>53</v>
      </c>
    </row>
    <row r="129" spans="1:6" ht="18.75">
      <c r="A129" s="332" t="s">
        <v>440</v>
      </c>
      <c r="B129" s="333" t="s">
        <v>48</v>
      </c>
      <c r="C129" s="337"/>
      <c r="D129" s="335"/>
      <c r="E129" s="334">
        <v>522125</v>
      </c>
      <c r="F129" s="336" t="s">
        <v>134</v>
      </c>
    </row>
    <row r="130" spans="1:6" ht="15.75">
      <c r="A130" s="332" t="s">
        <v>32</v>
      </c>
      <c r="B130" s="333" t="s">
        <v>50</v>
      </c>
      <c r="C130" s="337"/>
      <c r="D130" s="335"/>
      <c r="E130" s="334">
        <v>8349769</v>
      </c>
      <c r="F130" s="336" t="s">
        <v>442</v>
      </c>
    </row>
    <row r="131" spans="1:6" ht="15.75">
      <c r="A131" s="332" t="s">
        <v>78</v>
      </c>
      <c r="B131" s="333"/>
      <c r="C131" s="337"/>
      <c r="D131" s="335"/>
      <c r="E131" s="334">
        <v>724772</v>
      </c>
      <c r="F131" s="336" t="s">
        <v>375</v>
      </c>
    </row>
    <row r="132" spans="1:6" ht="15.75">
      <c r="A132" s="332" t="s">
        <v>79</v>
      </c>
      <c r="B132" s="333" t="s">
        <v>80</v>
      </c>
      <c r="C132" s="334"/>
      <c r="D132" s="335"/>
      <c r="E132" s="334">
        <v>8309029</v>
      </c>
      <c r="F132" s="336" t="s">
        <v>443</v>
      </c>
    </row>
    <row r="133" spans="1:6" ht="15.75">
      <c r="A133" s="332" t="s">
        <v>522</v>
      </c>
      <c r="B133" s="333"/>
      <c r="C133" s="334"/>
      <c r="D133" s="335"/>
      <c r="E133" s="337">
        <v>179200</v>
      </c>
      <c r="F133" s="336" t="s">
        <v>53</v>
      </c>
    </row>
    <row r="134" spans="1:6" ht="15.75">
      <c r="A134" s="332" t="s">
        <v>521</v>
      </c>
      <c r="B134" s="340"/>
      <c r="C134" s="337"/>
      <c r="D134" s="335"/>
      <c r="E134" s="337">
        <v>409518</v>
      </c>
      <c r="F134" s="336" t="s">
        <v>430</v>
      </c>
    </row>
    <row r="135" spans="1:6" ht="15.75">
      <c r="A135" s="332" t="s">
        <v>456</v>
      </c>
      <c r="B135" s="333"/>
      <c r="C135" s="334"/>
      <c r="D135" s="335"/>
      <c r="E135" s="334">
        <v>76300</v>
      </c>
      <c r="F135" s="336" t="s">
        <v>53</v>
      </c>
    </row>
    <row r="136" spans="1:6" ht="15.75">
      <c r="A136" s="332"/>
      <c r="B136" s="333"/>
      <c r="C136" s="337"/>
      <c r="D136" s="335"/>
      <c r="E136" s="337"/>
      <c r="F136" s="336"/>
    </row>
    <row r="137" spans="1:6" ht="15.75">
      <c r="A137" s="332"/>
      <c r="B137" s="333"/>
      <c r="C137" s="334"/>
      <c r="D137" s="335"/>
      <c r="E137" s="337"/>
      <c r="F137" s="336"/>
    </row>
    <row r="138" spans="1:6" ht="15.75">
      <c r="A138" s="332"/>
      <c r="B138" s="333"/>
      <c r="C138" s="341"/>
      <c r="D138" s="342"/>
      <c r="E138" s="343"/>
      <c r="F138" s="342"/>
    </row>
    <row r="139" spans="1:6" ht="16.5" thickBot="1">
      <c r="A139" s="344"/>
      <c r="B139" s="345"/>
      <c r="C139" s="346">
        <v>22049476</v>
      </c>
      <c r="D139" s="347" t="s">
        <v>89</v>
      </c>
      <c r="E139" s="346">
        <v>22049476</v>
      </c>
      <c r="F139" s="347" t="s">
        <v>89</v>
      </c>
    </row>
    <row r="140" ht="13.5" thickTop="1"/>
    <row r="174" ht="12.75">
      <c r="E174" t="s">
        <v>112</v>
      </c>
    </row>
  </sheetData>
  <mergeCells count="21">
    <mergeCell ref="A1:F1"/>
    <mergeCell ref="A2:F2"/>
    <mergeCell ref="A3:F3"/>
    <mergeCell ref="A4:A5"/>
    <mergeCell ref="B4:B5"/>
    <mergeCell ref="C4:D5"/>
    <mergeCell ref="E4:F5"/>
    <mergeCell ref="A46:F46"/>
    <mergeCell ref="A47:F47"/>
    <mergeCell ref="A48:F48"/>
    <mergeCell ref="A49:A50"/>
    <mergeCell ref="B49:B50"/>
    <mergeCell ref="C49:D50"/>
    <mergeCell ref="E49:F50"/>
    <mergeCell ref="A96:F96"/>
    <mergeCell ref="A97:F97"/>
    <mergeCell ref="A98:F98"/>
    <mergeCell ref="A99:A100"/>
    <mergeCell ref="B99:B100"/>
    <mergeCell ref="C99:D100"/>
    <mergeCell ref="E99:F10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workbookViewId="0" topLeftCell="A1">
      <selection activeCell="H48" sqref="H48"/>
    </sheetView>
  </sheetViews>
  <sheetFormatPr defaultColWidth="9.140625" defaultRowHeight="12.75"/>
  <cols>
    <col min="1" max="1" width="10.421875" style="100" customWidth="1"/>
    <col min="2" max="2" width="40.00390625" style="100" customWidth="1"/>
    <col min="3" max="3" width="15.7109375" style="100" customWidth="1"/>
    <col min="4" max="4" width="11.00390625" style="100" customWidth="1"/>
    <col min="5" max="5" width="10.8515625" style="100" customWidth="1"/>
    <col min="6" max="6" width="12.140625" style="100" customWidth="1"/>
    <col min="7" max="7" width="14.00390625" style="100" customWidth="1"/>
    <col min="8" max="8" width="14.28125" style="100" customWidth="1"/>
    <col min="9" max="9" width="16.57421875" style="100" customWidth="1"/>
    <col min="10" max="16384" width="9.140625" style="100" customWidth="1"/>
  </cols>
  <sheetData>
    <row r="1" ht="21">
      <c r="D1" s="100" t="s">
        <v>344</v>
      </c>
    </row>
    <row r="2" ht="21">
      <c r="C2" s="100" t="s">
        <v>653</v>
      </c>
    </row>
    <row r="3" spans="1:9" ht="21">
      <c r="A3" s="257"/>
      <c r="B3" s="257"/>
      <c r="C3" s="257" t="s">
        <v>654</v>
      </c>
      <c r="D3" s="257"/>
      <c r="E3" s="257"/>
      <c r="F3" s="257"/>
      <c r="G3" s="257"/>
      <c r="H3" s="257"/>
      <c r="I3" s="257"/>
    </row>
    <row r="4" spans="1:9" ht="21">
      <c r="A4" s="101" t="s">
        <v>651</v>
      </c>
      <c r="B4" s="486" t="s">
        <v>346</v>
      </c>
      <c r="C4" s="504" t="s">
        <v>650</v>
      </c>
      <c r="D4" s="505"/>
      <c r="E4" s="101" t="s">
        <v>645</v>
      </c>
      <c r="F4" s="486" t="s">
        <v>646</v>
      </c>
      <c r="G4" s="486" t="s">
        <v>647</v>
      </c>
      <c r="H4" s="486" t="s">
        <v>649</v>
      </c>
      <c r="I4" s="486" t="s">
        <v>348</v>
      </c>
    </row>
    <row r="5" spans="1:9" ht="21">
      <c r="A5" s="289" t="s">
        <v>652</v>
      </c>
      <c r="B5" s="271"/>
      <c r="C5" s="488" t="s">
        <v>643</v>
      </c>
      <c r="D5" s="281" t="s">
        <v>644</v>
      </c>
      <c r="E5" s="257"/>
      <c r="F5" s="271"/>
      <c r="G5" s="271" t="s">
        <v>648</v>
      </c>
      <c r="H5" s="271"/>
      <c r="I5" s="271"/>
    </row>
    <row r="6" spans="1:9" ht="42">
      <c r="A6" s="506">
        <v>19554</v>
      </c>
      <c r="B6" s="386" t="s">
        <v>662</v>
      </c>
      <c r="C6" s="367">
        <v>52400</v>
      </c>
      <c r="D6" s="263"/>
      <c r="E6" s="263" t="s">
        <v>53</v>
      </c>
      <c r="F6" s="367" t="s">
        <v>53</v>
      </c>
      <c r="G6" s="263" t="s">
        <v>53</v>
      </c>
      <c r="H6" s="263" t="s">
        <v>53</v>
      </c>
      <c r="I6" s="263" t="s">
        <v>672</v>
      </c>
    </row>
    <row r="7" spans="1:9" ht="42">
      <c r="A7" s="506">
        <v>19554</v>
      </c>
      <c r="B7" s="386" t="s">
        <v>655</v>
      </c>
      <c r="C7" s="367">
        <v>93000</v>
      </c>
      <c r="D7" s="263"/>
      <c r="E7" s="263"/>
      <c r="F7" s="367">
        <v>50000</v>
      </c>
      <c r="G7" s="263"/>
      <c r="H7" s="263"/>
      <c r="I7" s="263" t="s">
        <v>670</v>
      </c>
    </row>
    <row r="8" spans="1:9" ht="42">
      <c r="A8" s="506">
        <v>19554</v>
      </c>
      <c r="B8" s="386" t="s">
        <v>656</v>
      </c>
      <c r="C8" s="367">
        <v>91000</v>
      </c>
      <c r="D8" s="263"/>
      <c r="E8" s="263"/>
      <c r="F8" s="367">
        <v>66300</v>
      </c>
      <c r="G8" s="263"/>
      <c r="H8" s="263"/>
      <c r="I8" s="263" t="s">
        <v>671</v>
      </c>
    </row>
    <row r="9" spans="1:9" ht="42">
      <c r="A9" s="506">
        <v>19554</v>
      </c>
      <c r="B9" s="386" t="s">
        <v>657</v>
      </c>
      <c r="C9" s="367">
        <v>81600</v>
      </c>
      <c r="D9" s="263"/>
      <c r="E9" s="263"/>
      <c r="F9" s="367">
        <v>47000</v>
      </c>
      <c r="G9" s="263"/>
      <c r="H9" s="263"/>
      <c r="I9" s="291" t="s">
        <v>673</v>
      </c>
    </row>
    <row r="10" spans="1:9" ht="31.5" customHeight="1">
      <c r="A10" s="506">
        <v>19554</v>
      </c>
      <c r="B10" s="386" t="s">
        <v>11</v>
      </c>
      <c r="C10" s="367">
        <v>5900</v>
      </c>
      <c r="D10" s="263"/>
      <c r="E10" s="263"/>
      <c r="F10" s="367">
        <v>4299</v>
      </c>
      <c r="G10" s="263"/>
      <c r="H10" s="263"/>
      <c r="I10" s="291" t="s">
        <v>673</v>
      </c>
    </row>
    <row r="11" spans="1:9" ht="37.5" customHeight="1">
      <c r="A11" s="506">
        <v>19554</v>
      </c>
      <c r="B11" s="386" t="s">
        <v>658</v>
      </c>
      <c r="C11" s="367">
        <v>139600</v>
      </c>
      <c r="D11" s="263"/>
      <c r="E11" s="263"/>
      <c r="F11" s="367">
        <v>56500</v>
      </c>
      <c r="G11" s="263"/>
      <c r="H11" s="263"/>
      <c r="I11" s="291" t="s">
        <v>673</v>
      </c>
    </row>
    <row r="12" spans="1:9" ht="43.5" customHeight="1">
      <c r="A12" s="506">
        <v>19554</v>
      </c>
      <c r="B12" s="386" t="s">
        <v>659</v>
      </c>
      <c r="C12" s="367">
        <v>93000</v>
      </c>
      <c r="D12" s="263"/>
      <c r="E12" s="263"/>
      <c r="F12" s="367">
        <v>50000</v>
      </c>
      <c r="G12" s="263"/>
      <c r="H12" s="263"/>
      <c r="I12" s="291" t="s">
        <v>673</v>
      </c>
    </row>
    <row r="13" spans="1:9" ht="42">
      <c r="A13" s="506">
        <v>19554</v>
      </c>
      <c r="B13" s="386" t="s">
        <v>660</v>
      </c>
      <c r="C13" s="367">
        <v>93900</v>
      </c>
      <c r="D13" s="263"/>
      <c r="E13" s="263"/>
      <c r="F13" s="367">
        <v>53000</v>
      </c>
      <c r="G13" s="263"/>
      <c r="H13" s="263"/>
      <c r="I13" s="291" t="s">
        <v>673</v>
      </c>
    </row>
    <row r="14" spans="1:9" ht="42">
      <c r="A14" s="506">
        <v>19554</v>
      </c>
      <c r="B14" s="386" t="s">
        <v>661</v>
      </c>
      <c r="C14" s="367">
        <v>93000</v>
      </c>
      <c r="D14" s="263"/>
      <c r="E14" s="263"/>
      <c r="F14" s="367">
        <v>50000</v>
      </c>
      <c r="G14" s="263"/>
      <c r="H14" s="263"/>
      <c r="I14" s="291" t="s">
        <v>673</v>
      </c>
    </row>
    <row r="15" spans="1:9" ht="42">
      <c r="A15" s="506">
        <v>19554</v>
      </c>
      <c r="B15" s="386" t="s">
        <v>663</v>
      </c>
      <c r="C15" s="367">
        <v>93000</v>
      </c>
      <c r="D15" s="263"/>
      <c r="E15" s="263"/>
      <c r="F15" s="367">
        <v>50000</v>
      </c>
      <c r="G15" s="263"/>
      <c r="H15" s="263"/>
      <c r="I15" s="291" t="s">
        <v>673</v>
      </c>
    </row>
    <row r="16" spans="1:9" ht="39.75" customHeight="1">
      <c r="A16" s="506">
        <v>19554</v>
      </c>
      <c r="B16" s="386" t="s">
        <v>664</v>
      </c>
      <c r="C16" s="367">
        <v>93000</v>
      </c>
      <c r="D16" s="263"/>
      <c r="E16" s="263"/>
      <c r="F16" s="367">
        <v>50000</v>
      </c>
      <c r="G16" s="263"/>
      <c r="H16" s="263"/>
      <c r="I16" s="291" t="s">
        <v>673</v>
      </c>
    </row>
    <row r="17" spans="1:9" ht="42">
      <c r="A17" s="506">
        <v>19554</v>
      </c>
      <c r="B17" s="386" t="s">
        <v>665</v>
      </c>
      <c r="C17" s="367">
        <v>93000</v>
      </c>
      <c r="D17" s="263"/>
      <c r="E17" s="263"/>
      <c r="F17" s="367">
        <v>50000</v>
      </c>
      <c r="G17" s="263"/>
      <c r="H17" s="263"/>
      <c r="I17" s="291" t="s">
        <v>673</v>
      </c>
    </row>
    <row r="18" spans="1:9" ht="42">
      <c r="A18" s="506">
        <v>19554</v>
      </c>
      <c r="B18" s="386" t="s">
        <v>666</v>
      </c>
      <c r="C18" s="367">
        <v>63000</v>
      </c>
      <c r="D18" s="263"/>
      <c r="E18" s="263"/>
      <c r="F18" s="367">
        <v>45300</v>
      </c>
      <c r="G18" s="263"/>
      <c r="H18" s="263"/>
      <c r="I18" s="291" t="s">
        <v>673</v>
      </c>
    </row>
    <row r="19" spans="1:9" ht="42">
      <c r="A19" s="506">
        <v>19554</v>
      </c>
      <c r="B19" s="386" t="s">
        <v>667</v>
      </c>
      <c r="C19" s="367">
        <v>98000</v>
      </c>
      <c r="D19" s="263" t="s">
        <v>53</v>
      </c>
      <c r="E19" s="263" t="s">
        <v>53</v>
      </c>
      <c r="F19" s="367" t="s">
        <v>53</v>
      </c>
      <c r="G19" s="263" t="s">
        <v>53</v>
      </c>
      <c r="H19" s="263" t="s">
        <v>53</v>
      </c>
      <c r="I19" s="291" t="s">
        <v>673</v>
      </c>
    </row>
    <row r="20" spans="1:9" ht="42">
      <c r="A20" s="506">
        <v>19554</v>
      </c>
      <c r="B20" s="386" t="s">
        <v>668</v>
      </c>
      <c r="C20" s="367">
        <v>98000</v>
      </c>
      <c r="D20" s="263" t="s">
        <v>53</v>
      </c>
      <c r="E20" s="263" t="s">
        <v>53</v>
      </c>
      <c r="F20" s="367" t="s">
        <v>53</v>
      </c>
      <c r="G20" s="263" t="s">
        <v>53</v>
      </c>
      <c r="H20" s="263" t="s">
        <v>53</v>
      </c>
      <c r="I20" s="291" t="s">
        <v>673</v>
      </c>
    </row>
    <row r="21" spans="1:9" ht="42">
      <c r="A21" s="506">
        <v>19554</v>
      </c>
      <c r="B21" s="386" t="s">
        <v>669</v>
      </c>
      <c r="C21" s="367">
        <v>98000</v>
      </c>
      <c r="D21" s="263"/>
      <c r="E21" s="263"/>
      <c r="F21" s="367">
        <v>98000</v>
      </c>
      <c r="G21" s="263"/>
      <c r="H21" s="263"/>
      <c r="I21" s="291" t="s">
        <v>673</v>
      </c>
    </row>
    <row r="22" spans="1:9" ht="42">
      <c r="A22" s="506">
        <v>19666</v>
      </c>
      <c r="B22" s="386" t="s">
        <v>674</v>
      </c>
      <c r="C22" s="367">
        <v>150000</v>
      </c>
      <c r="D22" s="263"/>
      <c r="E22" s="263"/>
      <c r="F22" s="367">
        <v>145000</v>
      </c>
      <c r="G22" s="263"/>
      <c r="H22" s="263"/>
      <c r="I22" s="263" t="s">
        <v>672</v>
      </c>
    </row>
    <row r="23" spans="1:9" ht="39" customHeight="1">
      <c r="A23" s="506">
        <v>19666</v>
      </c>
      <c r="B23" s="386" t="s">
        <v>675</v>
      </c>
      <c r="C23" s="367">
        <v>148000</v>
      </c>
      <c r="D23" s="263"/>
      <c r="E23" s="263"/>
      <c r="F23" s="367">
        <v>145500</v>
      </c>
      <c r="G23" s="263"/>
      <c r="H23" s="263"/>
      <c r="I23" s="263" t="s">
        <v>678</v>
      </c>
    </row>
    <row r="24" spans="1:9" ht="42">
      <c r="A24" s="506">
        <v>19666</v>
      </c>
      <c r="B24" s="386" t="s">
        <v>676</v>
      </c>
      <c r="C24" s="367">
        <v>47000</v>
      </c>
      <c r="D24" s="263"/>
      <c r="E24" s="263"/>
      <c r="F24" s="367">
        <v>45000</v>
      </c>
      <c r="G24" s="263"/>
      <c r="H24" s="263"/>
      <c r="I24" s="263" t="s">
        <v>679</v>
      </c>
    </row>
    <row r="25" spans="1:9" ht="42">
      <c r="A25" s="506">
        <v>19666</v>
      </c>
      <c r="B25" s="386" t="s">
        <v>677</v>
      </c>
      <c r="C25" s="367">
        <v>150000</v>
      </c>
      <c r="D25" s="263"/>
      <c r="E25" s="263"/>
      <c r="F25" s="367">
        <v>144000</v>
      </c>
      <c r="G25" s="263"/>
      <c r="H25" s="263"/>
      <c r="I25" s="281" t="s">
        <v>673</v>
      </c>
    </row>
    <row r="26" spans="1:9" ht="42">
      <c r="A26" s="506">
        <v>19666</v>
      </c>
      <c r="B26" s="386" t="s">
        <v>680</v>
      </c>
      <c r="C26" s="367">
        <v>150000</v>
      </c>
      <c r="D26" s="263"/>
      <c r="E26" s="263"/>
      <c r="F26" s="367">
        <v>135514</v>
      </c>
      <c r="G26" s="263"/>
      <c r="H26" s="263"/>
      <c r="I26" s="281" t="s">
        <v>673</v>
      </c>
    </row>
    <row r="27" spans="1:9" ht="42">
      <c r="A27" s="506">
        <v>19666</v>
      </c>
      <c r="B27" s="386" t="s">
        <v>681</v>
      </c>
      <c r="C27" s="367">
        <v>141000</v>
      </c>
      <c r="D27" s="263"/>
      <c r="E27" s="263"/>
      <c r="F27" s="367">
        <v>136000</v>
      </c>
      <c r="G27" s="263"/>
      <c r="H27" s="263"/>
      <c r="I27" s="281" t="s">
        <v>673</v>
      </c>
    </row>
    <row r="28" spans="1:9" ht="42">
      <c r="A28" s="506">
        <v>19666</v>
      </c>
      <c r="B28" s="386" t="s">
        <v>682</v>
      </c>
      <c r="C28" s="367">
        <v>96000</v>
      </c>
      <c r="D28" s="263"/>
      <c r="E28" s="263"/>
      <c r="F28" s="367">
        <v>92000</v>
      </c>
      <c r="G28" s="263"/>
      <c r="H28" s="263"/>
      <c r="I28" s="281" t="s">
        <v>673</v>
      </c>
    </row>
    <row r="29" spans="1:9" ht="42">
      <c r="A29" s="506">
        <v>19666</v>
      </c>
      <c r="B29" s="386" t="s">
        <v>683</v>
      </c>
      <c r="C29" s="367">
        <v>99900</v>
      </c>
      <c r="D29" s="263"/>
      <c r="E29" s="263"/>
      <c r="F29" s="367">
        <v>99000</v>
      </c>
      <c r="G29" s="263"/>
      <c r="H29" s="263"/>
      <c r="I29" s="281" t="s">
        <v>673</v>
      </c>
    </row>
    <row r="30" spans="1:9" ht="63">
      <c r="A30" s="506">
        <v>19666</v>
      </c>
      <c r="B30" s="386" t="s">
        <v>684</v>
      </c>
      <c r="C30" s="367">
        <v>112000</v>
      </c>
      <c r="D30" s="263"/>
      <c r="E30" s="263"/>
      <c r="F30" s="367">
        <v>110000</v>
      </c>
      <c r="G30" s="263"/>
      <c r="H30" s="263"/>
      <c r="I30" s="281" t="s">
        <v>673</v>
      </c>
    </row>
    <row r="31" spans="1:9" ht="42">
      <c r="A31" s="506">
        <v>19666</v>
      </c>
      <c r="B31" s="386" t="s">
        <v>824</v>
      </c>
      <c r="C31" s="367">
        <v>145200</v>
      </c>
      <c r="D31" s="263"/>
      <c r="E31" s="263"/>
      <c r="F31" s="367">
        <v>143000</v>
      </c>
      <c r="G31" s="263"/>
      <c r="H31" s="263"/>
      <c r="I31" s="281" t="s">
        <v>673</v>
      </c>
    </row>
    <row r="32" spans="1:9" ht="63">
      <c r="A32" s="506">
        <v>19666</v>
      </c>
      <c r="B32" s="386" t="s">
        <v>825</v>
      </c>
      <c r="C32" s="367">
        <v>42000</v>
      </c>
      <c r="D32" s="263"/>
      <c r="E32" s="263"/>
      <c r="F32" s="367">
        <v>41500</v>
      </c>
      <c r="G32" s="263"/>
      <c r="H32" s="263"/>
      <c r="I32" s="281" t="s">
        <v>673</v>
      </c>
    </row>
    <row r="33" spans="1:9" ht="42">
      <c r="A33" s="506">
        <v>19666</v>
      </c>
      <c r="B33" s="386" t="s">
        <v>826</v>
      </c>
      <c r="C33" s="525">
        <v>150000</v>
      </c>
      <c r="D33" s="263"/>
      <c r="E33" s="263"/>
      <c r="F33" s="367">
        <v>138318</v>
      </c>
      <c r="G33" s="263"/>
      <c r="H33" s="263"/>
      <c r="I33" s="281" t="s">
        <v>673</v>
      </c>
    </row>
    <row r="34" spans="1:9" ht="42">
      <c r="A34" s="506">
        <v>19666</v>
      </c>
      <c r="B34" s="386" t="s">
        <v>827</v>
      </c>
      <c r="C34" s="367">
        <v>116800</v>
      </c>
      <c r="D34" s="263"/>
      <c r="E34" s="263"/>
      <c r="F34" s="367">
        <v>116000</v>
      </c>
      <c r="G34" s="263"/>
      <c r="H34" s="263"/>
      <c r="I34" s="281" t="s">
        <v>673</v>
      </c>
    </row>
    <row r="35" spans="1:9" ht="63">
      <c r="A35" s="506">
        <v>19666</v>
      </c>
      <c r="B35" s="386" t="s">
        <v>828</v>
      </c>
      <c r="C35" s="367">
        <v>60000</v>
      </c>
      <c r="D35" s="263"/>
      <c r="E35" s="263"/>
      <c r="F35" s="367">
        <v>59500</v>
      </c>
      <c r="G35" s="263"/>
      <c r="H35" s="263"/>
      <c r="I35" s="281" t="s">
        <v>673</v>
      </c>
    </row>
    <row r="36" spans="1:9" ht="63">
      <c r="A36" s="506">
        <v>19666</v>
      </c>
      <c r="B36" s="386" t="s">
        <v>829</v>
      </c>
      <c r="C36" s="367">
        <v>224000</v>
      </c>
      <c r="D36" s="263"/>
      <c r="E36" s="263"/>
      <c r="F36" s="367">
        <v>222500</v>
      </c>
      <c r="G36" s="263"/>
      <c r="H36" s="263"/>
      <c r="I36" s="281" t="s">
        <v>673</v>
      </c>
    </row>
    <row r="37" spans="1:9" ht="63">
      <c r="A37" s="506">
        <v>19666</v>
      </c>
      <c r="B37" s="386" t="s">
        <v>830</v>
      </c>
      <c r="C37" s="367">
        <v>153600</v>
      </c>
      <c r="D37" s="263"/>
      <c r="E37" s="263"/>
      <c r="F37" s="367">
        <v>152000</v>
      </c>
      <c r="G37" s="263"/>
      <c r="H37" s="263"/>
      <c r="I37" s="281" t="s">
        <v>673</v>
      </c>
    </row>
    <row r="38" spans="1:9" ht="42">
      <c r="A38" s="506">
        <v>19666</v>
      </c>
      <c r="B38" s="386" t="s">
        <v>831</v>
      </c>
      <c r="C38" s="367">
        <v>150000</v>
      </c>
      <c r="D38" s="263"/>
      <c r="E38" s="263"/>
      <c r="F38" s="367">
        <v>145000</v>
      </c>
      <c r="G38" s="263"/>
      <c r="H38" s="263"/>
      <c r="I38" s="281" t="s">
        <v>673</v>
      </c>
    </row>
    <row r="39" spans="1:9" ht="63">
      <c r="A39" s="506">
        <v>19666</v>
      </c>
      <c r="B39" s="386" t="s">
        <v>832</v>
      </c>
      <c r="C39" s="367">
        <v>60000</v>
      </c>
      <c r="D39" s="263"/>
      <c r="E39" s="263"/>
      <c r="F39" s="367">
        <v>56000</v>
      </c>
      <c r="G39" s="263"/>
      <c r="H39" s="263"/>
      <c r="I39" s="281" t="s">
        <v>673</v>
      </c>
    </row>
    <row r="40" spans="1:9" ht="48" customHeight="1">
      <c r="A40" s="506">
        <v>19666</v>
      </c>
      <c r="B40" s="386" t="s">
        <v>833</v>
      </c>
      <c r="C40" s="367">
        <v>5500</v>
      </c>
      <c r="D40" s="263"/>
      <c r="E40" s="263"/>
      <c r="F40" s="367">
        <v>5100</v>
      </c>
      <c r="G40" s="263"/>
      <c r="H40" s="263"/>
      <c r="I40" s="281" t="s">
        <v>673</v>
      </c>
    </row>
    <row r="41" spans="1:9" ht="51" customHeight="1">
      <c r="A41" s="506">
        <v>19666</v>
      </c>
      <c r="B41" s="386" t="s">
        <v>834</v>
      </c>
      <c r="C41" s="367">
        <v>500</v>
      </c>
      <c r="D41" s="263"/>
      <c r="E41" s="263"/>
      <c r="F41" s="367">
        <v>500</v>
      </c>
      <c r="G41" s="263"/>
      <c r="H41" s="263"/>
      <c r="I41" s="281" t="s">
        <v>673</v>
      </c>
    </row>
    <row r="42" spans="1:9" ht="63">
      <c r="A42" s="506">
        <v>19666</v>
      </c>
      <c r="B42" s="386" t="s">
        <v>835</v>
      </c>
      <c r="C42" s="367">
        <v>500</v>
      </c>
      <c r="D42" s="263"/>
      <c r="E42" s="263"/>
      <c r="F42" s="367">
        <v>500</v>
      </c>
      <c r="G42" s="263"/>
      <c r="H42" s="263"/>
      <c r="I42" s="281" t="s">
        <v>673</v>
      </c>
    </row>
    <row r="43" spans="1:9" ht="45.75" customHeight="1">
      <c r="A43" s="506">
        <v>19666</v>
      </c>
      <c r="B43" s="386" t="s">
        <v>836</v>
      </c>
      <c r="C43" s="367">
        <v>300</v>
      </c>
      <c r="D43" s="367"/>
      <c r="E43" s="367"/>
      <c r="F43" s="367">
        <v>300</v>
      </c>
      <c r="G43" s="367"/>
      <c r="H43" s="367"/>
      <c r="I43" s="281" t="s">
        <v>673</v>
      </c>
    </row>
    <row r="44" spans="1:9" ht="48" customHeight="1">
      <c r="A44" s="506">
        <v>19666</v>
      </c>
      <c r="B44" s="386" t="s">
        <v>837</v>
      </c>
      <c r="C44" s="367">
        <v>1200</v>
      </c>
      <c r="D44" s="263"/>
      <c r="E44" s="263"/>
      <c r="F44" s="367">
        <v>1100</v>
      </c>
      <c r="G44" s="263"/>
      <c r="H44" s="263"/>
      <c r="I44" s="281" t="s">
        <v>673</v>
      </c>
    </row>
    <row r="45" spans="1:9" ht="43.5" customHeight="1">
      <c r="A45" s="506">
        <v>19666</v>
      </c>
      <c r="B45" s="386" t="s">
        <v>838</v>
      </c>
      <c r="C45" s="367">
        <v>2000</v>
      </c>
      <c r="D45" s="263"/>
      <c r="E45" s="263"/>
      <c r="F45" s="367">
        <v>1800</v>
      </c>
      <c r="G45" s="263"/>
      <c r="H45" s="263"/>
      <c r="I45" s="281" t="s">
        <v>673</v>
      </c>
    </row>
    <row r="46" spans="1:9" ht="42">
      <c r="A46" s="506">
        <v>19666</v>
      </c>
      <c r="B46" s="386" t="s">
        <v>839</v>
      </c>
      <c r="C46" s="367">
        <v>96000</v>
      </c>
      <c r="D46" s="263"/>
      <c r="E46" s="263"/>
      <c r="F46" s="367">
        <v>96000</v>
      </c>
      <c r="G46" s="263"/>
      <c r="H46" s="263"/>
      <c r="I46" s="281" t="s">
        <v>673</v>
      </c>
    </row>
    <row r="47" spans="1:9" ht="63">
      <c r="A47" s="506">
        <v>19666</v>
      </c>
      <c r="B47" s="386" t="s">
        <v>840</v>
      </c>
      <c r="C47" s="367">
        <v>3900</v>
      </c>
      <c r="D47" s="263"/>
      <c r="E47" s="263"/>
      <c r="F47" s="367">
        <v>3600</v>
      </c>
      <c r="G47" s="263"/>
      <c r="H47" s="263"/>
      <c r="I47" s="281" t="s">
        <v>673</v>
      </c>
    </row>
    <row r="48" spans="1:9" ht="42">
      <c r="A48" s="506">
        <v>19666</v>
      </c>
      <c r="B48" s="386" t="s">
        <v>8</v>
      </c>
      <c r="C48" s="367">
        <v>2800</v>
      </c>
      <c r="D48" s="263"/>
      <c r="E48" s="263"/>
      <c r="F48" s="367">
        <v>2600</v>
      </c>
      <c r="G48" s="263"/>
      <c r="H48" s="263"/>
      <c r="I48" s="281" t="s">
        <v>673</v>
      </c>
    </row>
    <row r="49" spans="1:9" ht="42">
      <c r="A49" s="506">
        <v>19666</v>
      </c>
      <c r="B49" s="386" t="s">
        <v>9</v>
      </c>
      <c r="C49" s="367">
        <v>680000</v>
      </c>
      <c r="D49" s="263"/>
      <c r="E49" s="263"/>
      <c r="F49" s="367">
        <v>675000</v>
      </c>
      <c r="G49" s="281" t="s">
        <v>53</v>
      </c>
      <c r="H49" s="281" t="s">
        <v>53</v>
      </c>
      <c r="I49" s="281" t="s">
        <v>673</v>
      </c>
    </row>
    <row r="50" spans="1:9" ht="21">
      <c r="A50" s="263"/>
      <c r="B50" s="526" t="s">
        <v>640</v>
      </c>
      <c r="C50" s="368">
        <v>174780</v>
      </c>
      <c r="D50" s="263"/>
      <c r="E50" s="263"/>
      <c r="F50" s="367">
        <v>174780</v>
      </c>
      <c r="G50" s="281" t="s">
        <v>53</v>
      </c>
      <c r="H50" s="281" t="s">
        <v>53</v>
      </c>
      <c r="I50" s="281" t="s">
        <v>10</v>
      </c>
    </row>
    <row r="51" spans="1:9" ht="21">
      <c r="A51" s="263"/>
      <c r="B51" s="526" t="s">
        <v>636</v>
      </c>
      <c r="C51" s="368">
        <v>264150</v>
      </c>
      <c r="D51" s="263"/>
      <c r="E51" s="263"/>
      <c r="F51" s="367">
        <v>264150</v>
      </c>
      <c r="G51" s="281" t="s">
        <v>53</v>
      </c>
      <c r="H51" s="281" t="s">
        <v>53</v>
      </c>
      <c r="I51" s="281" t="s">
        <v>10</v>
      </c>
    </row>
    <row r="52" spans="1:9" ht="21.75" thickBot="1">
      <c r="A52" s="263"/>
      <c r="B52" s="291" t="s">
        <v>63</v>
      </c>
      <c r="C52" s="527">
        <f>SUM(C6:C51)</f>
        <v>4806530</v>
      </c>
      <c r="D52" s="528"/>
      <c r="E52" s="528"/>
      <c r="F52" s="541">
        <f>SUM(F7:F51)</f>
        <v>4021661</v>
      </c>
      <c r="G52" s="528"/>
      <c r="H52" s="528"/>
      <c r="I52" s="263"/>
    </row>
    <row r="53" ht="21.75" thickTop="1"/>
  </sheetData>
  <printOptions/>
  <pageMargins left="0" right="0" top="0" bottom="0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17" sqref="F17"/>
    </sheetView>
  </sheetViews>
  <sheetFormatPr defaultColWidth="9.140625" defaultRowHeight="12.75"/>
  <cols>
    <col min="1" max="1" width="4.28125" style="100" customWidth="1"/>
    <col min="2" max="2" width="11.140625" style="100" customWidth="1"/>
    <col min="3" max="3" width="11.7109375" style="100" customWidth="1"/>
    <col min="4" max="4" width="12.28125" style="100" customWidth="1"/>
    <col min="5" max="5" width="11.00390625" style="100" customWidth="1"/>
    <col min="6" max="6" width="10.7109375" style="100" customWidth="1"/>
    <col min="7" max="7" width="10.57421875" style="100" customWidth="1"/>
    <col min="8" max="8" width="10.8515625" style="100" customWidth="1"/>
    <col min="9" max="9" width="10.421875" style="100" customWidth="1"/>
    <col min="10" max="10" width="10.8515625" style="100" customWidth="1"/>
    <col min="11" max="11" width="10.57421875" style="100" customWidth="1"/>
    <col min="12" max="12" width="11.00390625" style="100" customWidth="1"/>
    <col min="13" max="13" width="10.00390625" style="100" customWidth="1"/>
    <col min="14" max="14" width="11.140625" style="100" customWidth="1"/>
    <col min="15" max="16384" width="9.140625" style="100" customWidth="1"/>
  </cols>
  <sheetData>
    <row r="1" spans="1:14" ht="21">
      <c r="A1" s="611" t="s">
        <v>344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21">
      <c r="A2" s="611" t="s">
        <v>642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21">
      <c r="A3" s="612" t="s">
        <v>600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</row>
    <row r="4" spans="1:14" ht="15" customHeight="1">
      <c r="A4" s="430"/>
      <c r="B4" s="435"/>
      <c r="C4" s="430"/>
      <c r="D4" s="430"/>
      <c r="E4" s="440"/>
      <c r="F4" s="441"/>
      <c r="G4" s="441"/>
      <c r="H4" s="442"/>
      <c r="I4" s="442" t="s">
        <v>611</v>
      </c>
      <c r="J4" s="441"/>
      <c r="K4" s="441"/>
      <c r="L4" s="441"/>
      <c r="M4" s="441"/>
      <c r="N4" s="448"/>
    </row>
    <row r="5" spans="1:14" ht="14.25" customHeight="1">
      <c r="A5" s="432" t="s">
        <v>601</v>
      </c>
      <c r="B5" s="436"/>
      <c r="C5" s="431" t="s">
        <v>94</v>
      </c>
      <c r="D5" s="434" t="s">
        <v>63</v>
      </c>
      <c r="E5" s="447" t="s">
        <v>608</v>
      </c>
      <c r="F5" s="452" t="s">
        <v>609</v>
      </c>
      <c r="G5" s="452" t="s">
        <v>612</v>
      </c>
      <c r="H5" s="449" t="s">
        <v>613</v>
      </c>
      <c r="I5" s="453" t="s">
        <v>614</v>
      </c>
      <c r="J5" s="449" t="s">
        <v>615</v>
      </c>
      <c r="K5" s="453" t="s">
        <v>617</v>
      </c>
      <c r="L5" s="449" t="s">
        <v>619</v>
      </c>
      <c r="M5" s="453" t="s">
        <v>621</v>
      </c>
      <c r="N5" s="449" t="s">
        <v>30</v>
      </c>
    </row>
    <row r="6" spans="1:14" ht="14.25" customHeight="1">
      <c r="A6" s="433"/>
      <c r="B6" s="437"/>
      <c r="C6" s="433"/>
      <c r="D6" s="438"/>
      <c r="E6" s="451"/>
      <c r="F6" s="451" t="s">
        <v>610</v>
      </c>
      <c r="G6" s="451"/>
      <c r="H6" s="450"/>
      <c r="I6" s="439"/>
      <c r="J6" s="450" t="s">
        <v>616</v>
      </c>
      <c r="K6" s="439" t="s">
        <v>618</v>
      </c>
      <c r="L6" s="450" t="s">
        <v>620</v>
      </c>
      <c r="M6" s="439"/>
      <c r="N6" s="450"/>
    </row>
    <row r="7" spans="1:14" ht="16.5" customHeight="1">
      <c r="A7" s="432"/>
      <c r="B7" s="374" t="s">
        <v>30</v>
      </c>
      <c r="C7" s="444">
        <v>1792190</v>
      </c>
      <c r="D7" s="444">
        <v>1214668</v>
      </c>
      <c r="E7" s="374"/>
      <c r="F7" s="433"/>
      <c r="G7" s="433"/>
      <c r="H7" s="433"/>
      <c r="I7" s="433"/>
      <c r="J7" s="433"/>
      <c r="K7" s="433"/>
      <c r="L7" s="433"/>
      <c r="M7" s="433"/>
      <c r="N7" s="465">
        <v>1214668</v>
      </c>
    </row>
    <row r="8" spans="1:14" ht="18" customHeight="1">
      <c r="A8" s="432"/>
      <c r="B8" s="374" t="s">
        <v>22</v>
      </c>
      <c r="C8" s="444">
        <v>2370010</v>
      </c>
      <c r="D8" s="444">
        <v>2544790</v>
      </c>
      <c r="E8" s="444">
        <v>2163110</v>
      </c>
      <c r="F8" s="374"/>
      <c r="G8" s="444">
        <v>140400</v>
      </c>
      <c r="H8" s="374"/>
      <c r="I8" s="444">
        <v>241280</v>
      </c>
      <c r="J8" s="374"/>
      <c r="K8" s="374"/>
      <c r="L8" s="374"/>
      <c r="M8" s="374"/>
      <c r="N8" s="446"/>
    </row>
    <row r="9" spans="1:14" ht="18" customHeight="1">
      <c r="A9" s="432"/>
      <c r="B9" s="374" t="s">
        <v>23</v>
      </c>
      <c r="C9" s="444">
        <v>143280</v>
      </c>
      <c r="D9" s="444">
        <v>139380</v>
      </c>
      <c r="E9" s="444">
        <v>139380</v>
      </c>
      <c r="F9" s="374"/>
      <c r="G9" s="374"/>
      <c r="H9" s="374"/>
      <c r="I9" s="374"/>
      <c r="J9" s="374"/>
      <c r="K9" s="374"/>
      <c r="L9" s="374"/>
      <c r="M9" s="374"/>
      <c r="N9" s="446"/>
    </row>
    <row r="10" spans="1:14" ht="18" customHeight="1">
      <c r="A10" s="432" t="s">
        <v>622</v>
      </c>
      <c r="B10" s="374" t="s">
        <v>87</v>
      </c>
      <c r="C10" s="444">
        <v>876120</v>
      </c>
      <c r="D10" s="444">
        <v>851400</v>
      </c>
      <c r="E10" s="444">
        <v>732960</v>
      </c>
      <c r="F10" s="374"/>
      <c r="G10" s="444">
        <v>9120</v>
      </c>
      <c r="H10" s="374"/>
      <c r="I10" s="444">
        <v>109320</v>
      </c>
      <c r="J10" s="374"/>
      <c r="K10" s="374"/>
      <c r="L10" s="374"/>
      <c r="M10" s="374"/>
      <c r="N10" s="446"/>
    </row>
    <row r="11" spans="1:14" ht="19.5" customHeight="1">
      <c r="A11" s="432" t="s">
        <v>57</v>
      </c>
      <c r="B11" s="374" t="s">
        <v>24</v>
      </c>
      <c r="C11" s="444">
        <v>3117240</v>
      </c>
      <c r="D11" s="444">
        <v>3142378</v>
      </c>
      <c r="E11" s="444">
        <v>3140518</v>
      </c>
      <c r="F11" s="374"/>
      <c r="G11" s="374"/>
      <c r="H11" s="374"/>
      <c r="I11" s="444">
        <v>1860</v>
      </c>
      <c r="J11" s="374"/>
      <c r="K11" s="374"/>
      <c r="L11" s="374"/>
      <c r="M11" s="374"/>
      <c r="N11" s="446"/>
    </row>
    <row r="12" spans="1:14" ht="18.75" customHeight="1">
      <c r="A12" s="432"/>
      <c r="B12" s="374" t="s">
        <v>25</v>
      </c>
      <c r="C12" s="444">
        <v>3723230</v>
      </c>
      <c r="D12" s="444">
        <v>2921690.2</v>
      </c>
      <c r="E12" s="444">
        <v>1252203.2</v>
      </c>
      <c r="F12" s="444">
        <v>468390</v>
      </c>
      <c r="G12" s="444">
        <v>187550</v>
      </c>
      <c r="H12" s="444"/>
      <c r="I12" s="444">
        <v>76420</v>
      </c>
      <c r="J12" s="444">
        <v>545147</v>
      </c>
      <c r="K12" s="444">
        <v>235944</v>
      </c>
      <c r="L12" s="444"/>
      <c r="M12" s="444">
        <v>156036</v>
      </c>
      <c r="N12" s="446"/>
    </row>
    <row r="13" spans="1:14" ht="18" customHeight="1">
      <c r="A13" s="432"/>
      <c r="B13" s="374" t="s">
        <v>26</v>
      </c>
      <c r="C13" s="444">
        <v>2874790</v>
      </c>
      <c r="D13" s="444">
        <v>2486449.8</v>
      </c>
      <c r="E13" s="444">
        <v>452191</v>
      </c>
      <c r="F13" s="444"/>
      <c r="G13" s="444">
        <v>1774108.8</v>
      </c>
      <c r="H13" s="444">
        <v>70442</v>
      </c>
      <c r="I13" s="444">
        <v>144708</v>
      </c>
      <c r="J13" s="444"/>
      <c r="K13" s="444">
        <v>40000</v>
      </c>
      <c r="L13" s="444"/>
      <c r="M13" s="444">
        <v>5000</v>
      </c>
      <c r="N13" s="446"/>
    </row>
    <row r="14" spans="1:14" ht="18" customHeight="1">
      <c r="A14" s="432"/>
      <c r="B14" s="374" t="s">
        <v>602</v>
      </c>
      <c r="C14" s="444">
        <v>289000</v>
      </c>
      <c r="D14" s="444">
        <v>189274.29</v>
      </c>
      <c r="E14" s="444">
        <v>175485.48</v>
      </c>
      <c r="F14" s="444"/>
      <c r="G14" s="444">
        <v>13788.81</v>
      </c>
      <c r="H14" s="374"/>
      <c r="I14" s="374"/>
      <c r="J14" s="374"/>
      <c r="K14" s="374"/>
      <c r="L14" s="374"/>
      <c r="M14" s="374"/>
      <c r="N14" s="446"/>
    </row>
    <row r="15" spans="1:14" ht="18.75" customHeight="1">
      <c r="A15" s="432"/>
      <c r="B15" s="374" t="s">
        <v>31</v>
      </c>
      <c r="C15" s="444">
        <v>1992940</v>
      </c>
      <c r="D15" s="444">
        <v>1839809.79</v>
      </c>
      <c r="E15" s="444">
        <v>30000</v>
      </c>
      <c r="F15" s="444"/>
      <c r="G15" s="444">
        <v>1046900</v>
      </c>
      <c r="H15" s="444">
        <v>100000</v>
      </c>
      <c r="I15" s="444"/>
      <c r="J15" s="444">
        <v>100000</v>
      </c>
      <c r="K15" s="444">
        <v>215000</v>
      </c>
      <c r="L15" s="444">
        <v>302909.79</v>
      </c>
      <c r="M15" s="444">
        <v>45000</v>
      </c>
      <c r="N15" s="446"/>
    </row>
    <row r="16" spans="1:14" ht="18.75" customHeight="1">
      <c r="A16" s="432"/>
      <c r="B16" s="374" t="s">
        <v>326</v>
      </c>
      <c r="C16" s="444">
        <v>132980</v>
      </c>
      <c r="D16" s="444"/>
      <c r="E16" s="374"/>
      <c r="F16" s="374"/>
      <c r="G16" s="374"/>
      <c r="H16" s="374"/>
      <c r="I16" s="374"/>
      <c r="J16" s="374"/>
      <c r="K16" s="374"/>
      <c r="L16" s="374"/>
      <c r="M16" s="374"/>
      <c r="N16" s="446"/>
    </row>
    <row r="17" spans="1:14" ht="18.75" customHeight="1">
      <c r="A17" s="432"/>
      <c r="B17" s="374" t="s">
        <v>28</v>
      </c>
      <c r="C17" s="444">
        <v>1127500</v>
      </c>
      <c r="D17" s="444">
        <v>1488080</v>
      </c>
      <c r="E17" s="444">
        <v>754080</v>
      </c>
      <c r="F17" s="444"/>
      <c r="G17" s="444">
        <v>3400</v>
      </c>
      <c r="H17" s="444"/>
      <c r="I17" s="444">
        <v>55600</v>
      </c>
      <c r="J17" s="444">
        <v>675000</v>
      </c>
      <c r="K17" s="374"/>
      <c r="L17" s="374"/>
      <c r="M17" s="374"/>
      <c r="N17" s="446"/>
    </row>
    <row r="18" spans="1:14" ht="22.5" customHeight="1">
      <c r="A18" s="432"/>
      <c r="B18" s="445" t="s">
        <v>603</v>
      </c>
      <c r="C18" s="444">
        <v>3529720</v>
      </c>
      <c r="D18" s="444">
        <v>6221907</v>
      </c>
      <c r="E18" s="444">
        <v>236400</v>
      </c>
      <c r="F18" s="444"/>
      <c r="G18" s="444"/>
      <c r="H18" s="444"/>
      <c r="I18" s="444"/>
      <c r="J18" s="444"/>
      <c r="K18" s="444"/>
      <c r="L18" s="454">
        <v>5985507</v>
      </c>
      <c r="M18" s="374"/>
      <c r="N18" s="446"/>
    </row>
    <row r="19" spans="1:14" ht="21" customHeight="1">
      <c r="A19" s="432"/>
      <c r="B19" s="445" t="s">
        <v>105</v>
      </c>
      <c r="C19" s="374"/>
      <c r="D19" s="444">
        <v>6898390</v>
      </c>
      <c r="E19" s="374"/>
      <c r="F19" s="374"/>
      <c r="G19" s="444">
        <v>1336890</v>
      </c>
      <c r="H19" s="374"/>
      <c r="I19" s="374"/>
      <c r="J19" s="374"/>
      <c r="K19" s="374"/>
      <c r="L19" s="374"/>
      <c r="M19" s="374"/>
      <c r="N19" s="466">
        <v>5561500</v>
      </c>
    </row>
    <row r="20" spans="1:14" ht="15.75" customHeight="1" thickBot="1">
      <c r="A20" s="433"/>
      <c r="B20" s="443" t="s">
        <v>63</v>
      </c>
      <c r="C20" s="455">
        <f aca="true" t="shared" si="0" ref="C20:N20">SUM(C7:C19)</f>
        <v>21969000</v>
      </c>
      <c r="D20" s="456">
        <f>SUM(D7:D19)</f>
        <v>29938217.08</v>
      </c>
      <c r="E20" s="456">
        <f>SUM(E7:E19)</f>
        <v>9076327.68</v>
      </c>
      <c r="F20" s="456">
        <f t="shared" si="0"/>
        <v>468390</v>
      </c>
      <c r="G20" s="456">
        <f t="shared" si="0"/>
        <v>4512157.609999999</v>
      </c>
      <c r="H20" s="456">
        <f t="shared" si="0"/>
        <v>170442</v>
      </c>
      <c r="I20" s="456">
        <f t="shared" si="0"/>
        <v>629188</v>
      </c>
      <c r="J20" s="456">
        <f t="shared" si="0"/>
        <v>1320147</v>
      </c>
      <c r="K20" s="456">
        <f t="shared" si="0"/>
        <v>490944</v>
      </c>
      <c r="L20" s="456">
        <f t="shared" si="0"/>
        <v>6288416.79</v>
      </c>
      <c r="M20" s="456">
        <f t="shared" si="0"/>
        <v>206036</v>
      </c>
      <c r="N20" s="467">
        <f t="shared" si="0"/>
        <v>6776168</v>
      </c>
    </row>
    <row r="21" spans="1:14" ht="3.75" customHeight="1" hidden="1" thickTop="1">
      <c r="A21" s="413"/>
      <c r="B21" s="413"/>
      <c r="C21" s="413"/>
      <c r="D21" s="421"/>
      <c r="E21" s="422"/>
      <c r="F21" s="413"/>
      <c r="G21" s="413"/>
      <c r="H21" s="413"/>
      <c r="I21" s="413"/>
      <c r="J21" s="413"/>
      <c r="K21" s="413"/>
      <c r="L21" s="413"/>
      <c r="M21" s="413"/>
      <c r="N21" s="413"/>
    </row>
    <row r="22" spans="1:14" ht="20.25" customHeight="1" thickTop="1">
      <c r="A22" s="418"/>
      <c r="B22" s="416" t="s">
        <v>175</v>
      </c>
      <c r="C22" s="414">
        <v>105000</v>
      </c>
      <c r="D22" s="414">
        <v>113790.74</v>
      </c>
      <c r="E22" s="415"/>
      <c r="F22" s="414"/>
      <c r="G22" s="415"/>
      <c r="H22" s="415"/>
      <c r="I22" s="415"/>
      <c r="J22" s="415"/>
      <c r="K22" s="415"/>
      <c r="L22" s="415"/>
      <c r="M22" s="415"/>
      <c r="N22" s="415"/>
    </row>
    <row r="23" spans="1:14" ht="23.25" customHeight="1">
      <c r="A23" s="419"/>
      <c r="B23" s="416" t="s">
        <v>604</v>
      </c>
      <c r="C23" s="414">
        <v>22600</v>
      </c>
      <c r="D23" s="414">
        <v>19340</v>
      </c>
      <c r="E23" s="415"/>
      <c r="F23" s="414"/>
      <c r="G23" s="415"/>
      <c r="H23" s="415"/>
      <c r="I23" s="415"/>
      <c r="J23" s="415"/>
      <c r="K23" s="415"/>
      <c r="L23" s="415"/>
      <c r="M23" s="415"/>
      <c r="N23" s="415"/>
    </row>
    <row r="24" spans="1:14" ht="21.75" customHeight="1">
      <c r="A24" s="419" t="s">
        <v>622</v>
      </c>
      <c r="B24" s="416" t="s">
        <v>208</v>
      </c>
      <c r="C24" s="414">
        <v>80000</v>
      </c>
      <c r="D24" s="414">
        <v>137411.21</v>
      </c>
      <c r="E24" s="415"/>
      <c r="F24" s="414"/>
      <c r="G24" s="415"/>
      <c r="H24" s="415"/>
      <c r="I24" s="415"/>
      <c r="J24" s="415"/>
      <c r="K24" s="415"/>
      <c r="L24" s="415"/>
      <c r="M24" s="415"/>
      <c r="N24" s="415"/>
    </row>
    <row r="25" spans="1:14" ht="24.75" customHeight="1">
      <c r="A25" s="419" t="s">
        <v>607</v>
      </c>
      <c r="B25" s="416" t="s">
        <v>218</v>
      </c>
      <c r="C25" s="414">
        <v>330000</v>
      </c>
      <c r="D25" s="414">
        <v>160780</v>
      </c>
      <c r="E25" s="415"/>
      <c r="F25" s="414"/>
      <c r="G25" s="415"/>
      <c r="H25" s="415"/>
      <c r="I25" s="415"/>
      <c r="J25" s="415"/>
      <c r="K25" s="415"/>
      <c r="L25" s="415"/>
      <c r="M25" s="415"/>
      <c r="N25" s="415"/>
    </row>
    <row r="26" spans="1:14" ht="26.25" customHeight="1">
      <c r="A26" s="419"/>
      <c r="B26" s="416" t="s">
        <v>229</v>
      </c>
      <c r="C26" s="414">
        <v>9570000</v>
      </c>
      <c r="D26" s="414">
        <v>12401373.85</v>
      </c>
      <c r="E26" s="415"/>
      <c r="F26" s="414"/>
      <c r="G26" s="415"/>
      <c r="H26" s="415"/>
      <c r="I26" s="415"/>
      <c r="J26" s="415"/>
      <c r="K26" s="415"/>
      <c r="L26" s="415"/>
      <c r="M26" s="415"/>
      <c r="N26" s="415"/>
    </row>
    <row r="27" spans="1:14" ht="27" customHeight="1">
      <c r="A27" s="419"/>
      <c r="B27" s="416" t="s">
        <v>605</v>
      </c>
      <c r="C27" s="414">
        <v>12036400</v>
      </c>
      <c r="D27" s="414">
        <v>7497349</v>
      </c>
      <c r="E27" s="415"/>
      <c r="F27" s="414"/>
      <c r="G27" s="415"/>
      <c r="H27" s="415"/>
      <c r="I27" s="415"/>
      <c r="J27" s="415"/>
      <c r="K27" s="415"/>
      <c r="L27" s="415"/>
      <c r="M27" s="415"/>
      <c r="N27" s="415"/>
    </row>
    <row r="28" spans="1:14" ht="21.75" customHeight="1">
      <c r="A28" s="419"/>
      <c r="B28" s="416" t="s">
        <v>105</v>
      </c>
      <c r="C28" s="415"/>
      <c r="D28" s="414">
        <v>6898390</v>
      </c>
      <c r="E28" s="414"/>
      <c r="F28" s="414"/>
      <c r="G28" s="415"/>
      <c r="H28" s="415"/>
      <c r="I28" s="415"/>
      <c r="J28" s="415"/>
      <c r="K28" s="415"/>
      <c r="L28" s="415"/>
      <c r="M28" s="415"/>
      <c r="N28" s="415"/>
    </row>
    <row r="29" spans="1:14" ht="20.25" customHeight="1" thickBot="1">
      <c r="A29" s="420"/>
      <c r="B29" s="464" t="s">
        <v>63</v>
      </c>
      <c r="C29" s="457">
        <f>SUM(C22:C28)</f>
        <v>22144000</v>
      </c>
      <c r="D29" s="457">
        <f>SUM(D22:D28)</f>
        <v>27228434.799999997</v>
      </c>
      <c r="E29" s="458"/>
      <c r="F29" s="458"/>
      <c r="G29" s="459"/>
      <c r="H29" s="459"/>
      <c r="I29" s="459"/>
      <c r="J29" s="459"/>
      <c r="K29" s="459"/>
      <c r="L29" s="459"/>
      <c r="M29" s="459"/>
      <c r="N29" s="459"/>
    </row>
    <row r="30" spans="1:14" ht="18.75" customHeight="1" thickTop="1">
      <c r="A30" s="460" t="s">
        <v>606</v>
      </c>
      <c r="B30" s="461"/>
      <c r="C30" s="462"/>
      <c r="D30" s="463">
        <v>-2709782.28</v>
      </c>
      <c r="E30" s="424"/>
      <c r="F30" s="424"/>
      <c r="G30" s="424"/>
      <c r="H30" s="424"/>
      <c r="I30" s="424"/>
      <c r="J30" s="424"/>
      <c r="K30" s="424"/>
      <c r="L30" s="424"/>
      <c r="M30" s="424"/>
      <c r="N30" s="424"/>
    </row>
  </sheetData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4">
      <selection activeCell="G15" sqref="G15"/>
    </sheetView>
  </sheetViews>
  <sheetFormatPr defaultColWidth="9.140625" defaultRowHeight="12.75"/>
  <cols>
    <col min="1" max="1" width="4.421875" style="413" customWidth="1"/>
    <col min="2" max="2" width="9.7109375" style="413" customWidth="1"/>
    <col min="3" max="3" width="12.7109375" style="413" customWidth="1"/>
    <col min="4" max="4" width="12.140625" style="413" customWidth="1"/>
    <col min="5" max="5" width="11.00390625" style="413" customWidth="1"/>
    <col min="6" max="6" width="11.421875" style="413" customWidth="1"/>
    <col min="7" max="7" width="11.7109375" style="413" customWidth="1"/>
    <col min="8" max="8" width="9.57421875" style="413" customWidth="1"/>
    <col min="9" max="9" width="10.7109375" style="413" customWidth="1"/>
    <col min="10" max="10" width="9.7109375" style="413" customWidth="1"/>
    <col min="11" max="11" width="10.00390625" style="413" customWidth="1"/>
    <col min="12" max="12" width="11.28125" style="413" customWidth="1"/>
    <col min="13" max="13" width="10.8515625" style="413" customWidth="1"/>
    <col min="14" max="14" width="11.00390625" style="413" customWidth="1"/>
    <col min="15" max="16384" width="9.140625" style="413" customWidth="1"/>
  </cols>
  <sheetData>
    <row r="1" spans="1:14" ht="15.75">
      <c r="A1" s="611" t="s">
        <v>344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15.75">
      <c r="A2" s="611" t="s">
        <v>599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15.75">
      <c r="A3" s="612" t="s">
        <v>600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</row>
    <row r="4" spans="1:14" ht="15.75">
      <c r="A4" s="430"/>
      <c r="B4" s="435"/>
      <c r="C4" s="430"/>
      <c r="D4" s="430"/>
      <c r="E4" s="440"/>
      <c r="F4" s="441"/>
      <c r="G4" s="441"/>
      <c r="H4" s="442"/>
      <c r="I4" s="442" t="s">
        <v>611</v>
      </c>
      <c r="J4" s="441"/>
      <c r="K4" s="441"/>
      <c r="L4" s="441"/>
      <c r="M4" s="441"/>
      <c r="N4" s="448"/>
    </row>
    <row r="5" spans="1:14" ht="15.75">
      <c r="A5" s="432" t="s">
        <v>601</v>
      </c>
      <c r="B5" s="436"/>
      <c r="C5" s="431" t="s">
        <v>94</v>
      </c>
      <c r="D5" s="434" t="s">
        <v>63</v>
      </c>
      <c r="E5" s="447" t="s">
        <v>608</v>
      </c>
      <c r="F5" s="452" t="s">
        <v>609</v>
      </c>
      <c r="G5" s="452" t="s">
        <v>612</v>
      </c>
      <c r="H5" s="449" t="s">
        <v>613</v>
      </c>
      <c r="I5" s="453" t="s">
        <v>614</v>
      </c>
      <c r="J5" s="449" t="s">
        <v>615</v>
      </c>
      <c r="K5" s="453" t="s">
        <v>617</v>
      </c>
      <c r="L5" s="449" t="s">
        <v>619</v>
      </c>
      <c r="M5" s="453" t="s">
        <v>621</v>
      </c>
      <c r="N5" s="449" t="s">
        <v>30</v>
      </c>
    </row>
    <row r="6" spans="1:14" ht="15.75">
      <c r="A6" s="433"/>
      <c r="B6" s="437"/>
      <c r="C6" s="433"/>
      <c r="D6" s="438"/>
      <c r="E6" s="451"/>
      <c r="F6" s="451" t="s">
        <v>610</v>
      </c>
      <c r="G6" s="451"/>
      <c r="H6" s="450"/>
      <c r="I6" s="439"/>
      <c r="J6" s="450" t="s">
        <v>616</v>
      </c>
      <c r="K6" s="439" t="s">
        <v>618</v>
      </c>
      <c r="L6" s="450" t="s">
        <v>620</v>
      </c>
      <c r="M6" s="439"/>
      <c r="N6" s="450"/>
    </row>
    <row r="7" spans="1:14" ht="15.75">
      <c r="A7" s="432"/>
      <c r="B7" s="374" t="s">
        <v>30</v>
      </c>
      <c r="C7" s="444">
        <v>1792190</v>
      </c>
      <c r="D7" s="444">
        <v>1214668</v>
      </c>
      <c r="E7" s="374"/>
      <c r="F7" s="433"/>
      <c r="G7" s="433"/>
      <c r="H7" s="433"/>
      <c r="I7" s="433"/>
      <c r="J7" s="433"/>
      <c r="K7" s="433"/>
      <c r="L7" s="433"/>
      <c r="M7" s="433"/>
      <c r="N7" s="465">
        <v>1214668</v>
      </c>
    </row>
    <row r="8" spans="1:14" ht="15.75">
      <c r="A8" s="432"/>
      <c r="B8" s="374" t="s">
        <v>22</v>
      </c>
      <c r="C8" s="444">
        <v>2370010</v>
      </c>
      <c r="D8" s="444">
        <v>2370010</v>
      </c>
      <c r="E8" s="444">
        <v>1987790</v>
      </c>
      <c r="F8" s="374"/>
      <c r="G8" s="444">
        <v>140400</v>
      </c>
      <c r="H8" s="374"/>
      <c r="I8" s="444">
        <v>241820</v>
      </c>
      <c r="J8" s="374"/>
      <c r="K8" s="374"/>
      <c r="L8" s="374"/>
      <c r="M8" s="374"/>
      <c r="N8" s="446"/>
    </row>
    <row r="9" spans="1:14" ht="15.75">
      <c r="A9" s="432"/>
      <c r="B9" s="374" t="s">
        <v>23</v>
      </c>
      <c r="C9" s="444">
        <v>143280</v>
      </c>
      <c r="D9" s="444">
        <v>139380</v>
      </c>
      <c r="E9" s="444">
        <v>139380</v>
      </c>
      <c r="F9" s="374"/>
      <c r="G9" s="374"/>
      <c r="H9" s="374"/>
      <c r="I9" s="374"/>
      <c r="J9" s="374"/>
      <c r="K9" s="374"/>
      <c r="L9" s="374"/>
      <c r="M9" s="374"/>
      <c r="N9" s="446"/>
    </row>
    <row r="10" spans="1:14" ht="15.75">
      <c r="A10" s="432" t="s">
        <v>622</v>
      </c>
      <c r="B10" s="374" t="s">
        <v>87</v>
      </c>
      <c r="C10" s="444">
        <v>876120</v>
      </c>
      <c r="D10" s="444">
        <v>851400</v>
      </c>
      <c r="E10" s="444">
        <v>732960</v>
      </c>
      <c r="F10" s="374"/>
      <c r="G10" s="444">
        <v>9120</v>
      </c>
      <c r="H10" s="374"/>
      <c r="I10" s="444">
        <v>109320</v>
      </c>
      <c r="J10" s="374"/>
      <c r="K10" s="374"/>
      <c r="L10" s="374"/>
      <c r="M10" s="374"/>
      <c r="N10" s="446"/>
    </row>
    <row r="11" spans="1:14" ht="15.75">
      <c r="A11" s="432" t="s">
        <v>57</v>
      </c>
      <c r="B11" s="374" t="s">
        <v>24</v>
      </c>
      <c r="C11" s="444">
        <v>3117240</v>
      </c>
      <c r="D11" s="444">
        <v>2878228</v>
      </c>
      <c r="E11" s="444">
        <v>2876368</v>
      </c>
      <c r="F11" s="374"/>
      <c r="G11" s="374"/>
      <c r="H11" s="374"/>
      <c r="I11" s="444">
        <v>1860</v>
      </c>
      <c r="J11" s="374"/>
      <c r="K11" s="374"/>
      <c r="L11" s="374"/>
      <c r="M11" s="374"/>
      <c r="N11" s="446"/>
    </row>
    <row r="12" spans="1:14" ht="15.75">
      <c r="A12" s="432"/>
      <c r="B12" s="374" t="s">
        <v>25</v>
      </c>
      <c r="C12" s="444">
        <v>3723230</v>
      </c>
      <c r="D12" s="444">
        <v>2921690.2</v>
      </c>
      <c r="E12" s="444">
        <v>1252203.2</v>
      </c>
      <c r="F12" s="444">
        <v>468390</v>
      </c>
      <c r="G12" s="444">
        <v>187550</v>
      </c>
      <c r="H12" s="444"/>
      <c r="I12" s="444">
        <v>76420</v>
      </c>
      <c r="J12" s="444">
        <v>545147</v>
      </c>
      <c r="K12" s="444">
        <v>235944</v>
      </c>
      <c r="L12" s="444"/>
      <c r="M12" s="444">
        <v>156036</v>
      </c>
      <c r="N12" s="446"/>
    </row>
    <row r="13" spans="1:14" ht="15.75">
      <c r="A13" s="432"/>
      <c r="B13" s="374" t="s">
        <v>26</v>
      </c>
      <c r="C13" s="444">
        <v>2874790</v>
      </c>
      <c r="D13" s="444">
        <v>2486449.8</v>
      </c>
      <c r="E13" s="444">
        <v>452191</v>
      </c>
      <c r="F13" s="444"/>
      <c r="G13" s="444">
        <v>1774108.8</v>
      </c>
      <c r="H13" s="444">
        <v>70442</v>
      </c>
      <c r="I13" s="444">
        <v>144708</v>
      </c>
      <c r="J13" s="444"/>
      <c r="K13" s="444">
        <v>40000</v>
      </c>
      <c r="L13" s="444"/>
      <c r="M13" s="444">
        <v>5000</v>
      </c>
      <c r="N13" s="446"/>
    </row>
    <row r="14" spans="1:14" ht="15.75">
      <c r="A14" s="432"/>
      <c r="B14" s="374" t="s">
        <v>602</v>
      </c>
      <c r="C14" s="444">
        <v>289000</v>
      </c>
      <c r="D14" s="444">
        <v>189274.29</v>
      </c>
      <c r="E14" s="444">
        <v>175485.48</v>
      </c>
      <c r="F14" s="444"/>
      <c r="G14" s="444">
        <v>13788.81</v>
      </c>
      <c r="H14" s="374"/>
      <c r="I14" s="374"/>
      <c r="J14" s="374"/>
      <c r="K14" s="374"/>
      <c r="L14" s="374"/>
      <c r="M14" s="374"/>
      <c r="N14" s="446"/>
    </row>
    <row r="15" spans="1:14" ht="15.75">
      <c r="A15" s="432"/>
      <c r="B15" s="374" t="s">
        <v>31</v>
      </c>
      <c r="C15" s="444">
        <v>1992940</v>
      </c>
      <c r="D15" s="444">
        <v>1839809.79</v>
      </c>
      <c r="E15" s="444">
        <v>30000</v>
      </c>
      <c r="F15" s="444"/>
      <c r="G15" s="444">
        <v>1046900</v>
      </c>
      <c r="H15" s="444">
        <v>100000</v>
      </c>
      <c r="I15" s="444"/>
      <c r="J15" s="444">
        <v>100000</v>
      </c>
      <c r="K15" s="444">
        <v>215000</v>
      </c>
      <c r="L15" s="444">
        <v>302909.79</v>
      </c>
      <c r="M15" s="444">
        <v>45000</v>
      </c>
      <c r="N15" s="446"/>
    </row>
    <row r="16" spans="1:14" ht="15.75">
      <c r="A16" s="432"/>
      <c r="B16" s="374" t="s">
        <v>326</v>
      </c>
      <c r="C16" s="444">
        <v>132980</v>
      </c>
      <c r="D16" s="444"/>
      <c r="E16" s="374"/>
      <c r="F16" s="374"/>
      <c r="G16" s="374"/>
      <c r="H16" s="374"/>
      <c r="I16" s="374"/>
      <c r="J16" s="374"/>
      <c r="K16" s="374"/>
      <c r="L16" s="374"/>
      <c r="M16" s="374"/>
      <c r="N16" s="446"/>
    </row>
    <row r="17" spans="1:14" ht="15.75">
      <c r="A17" s="432"/>
      <c r="B17" s="374" t="s">
        <v>28</v>
      </c>
      <c r="C17" s="444">
        <v>1127500</v>
      </c>
      <c r="D17" s="444">
        <v>813080</v>
      </c>
      <c r="E17" s="444">
        <v>754080</v>
      </c>
      <c r="F17" s="444"/>
      <c r="G17" s="444">
        <v>3400</v>
      </c>
      <c r="H17" s="444"/>
      <c r="I17" s="444">
        <v>55600</v>
      </c>
      <c r="J17" s="374"/>
      <c r="K17" s="374"/>
      <c r="L17" s="374"/>
      <c r="M17" s="374"/>
      <c r="N17" s="446"/>
    </row>
    <row r="18" spans="1:14" ht="31.5">
      <c r="A18" s="432"/>
      <c r="B18" s="445" t="s">
        <v>603</v>
      </c>
      <c r="C18" s="444">
        <v>3529720</v>
      </c>
      <c r="D18" s="444">
        <v>3314176</v>
      </c>
      <c r="E18" s="444">
        <v>236400</v>
      </c>
      <c r="F18" s="444"/>
      <c r="G18" s="444"/>
      <c r="H18" s="444"/>
      <c r="I18" s="444"/>
      <c r="J18" s="444"/>
      <c r="K18" s="444"/>
      <c r="L18" s="454">
        <v>3077776</v>
      </c>
      <c r="M18" s="374"/>
      <c r="N18" s="446"/>
    </row>
    <row r="19" spans="1:14" ht="31.5">
      <c r="A19" s="432"/>
      <c r="B19" s="445" t="s">
        <v>105</v>
      </c>
      <c r="C19" s="374"/>
      <c r="D19" s="444">
        <v>6898390</v>
      </c>
      <c r="E19" s="374"/>
      <c r="F19" s="374"/>
      <c r="G19" s="444">
        <v>1336890</v>
      </c>
      <c r="H19" s="374"/>
      <c r="I19" s="374"/>
      <c r="J19" s="374"/>
      <c r="K19" s="374"/>
      <c r="L19" s="374"/>
      <c r="M19" s="374"/>
      <c r="N19" s="466">
        <v>5561500</v>
      </c>
    </row>
    <row r="20" spans="1:14" ht="21" customHeight="1" thickBot="1">
      <c r="A20" s="433"/>
      <c r="B20" s="443" t="s">
        <v>63</v>
      </c>
      <c r="C20" s="455">
        <f aca="true" t="shared" si="0" ref="C20:N20">SUM(C7:C19)</f>
        <v>21969000</v>
      </c>
      <c r="D20" s="456">
        <f t="shared" si="0"/>
        <v>25916556.08</v>
      </c>
      <c r="E20" s="456">
        <f t="shared" si="0"/>
        <v>8636857.68</v>
      </c>
      <c r="F20" s="456">
        <f t="shared" si="0"/>
        <v>468390</v>
      </c>
      <c r="G20" s="456">
        <f t="shared" si="0"/>
        <v>4512157.609999999</v>
      </c>
      <c r="H20" s="456">
        <f t="shared" si="0"/>
        <v>170442</v>
      </c>
      <c r="I20" s="456">
        <f t="shared" si="0"/>
        <v>629728</v>
      </c>
      <c r="J20" s="456">
        <f t="shared" si="0"/>
        <v>645147</v>
      </c>
      <c r="K20" s="456">
        <f t="shared" si="0"/>
        <v>490944</v>
      </c>
      <c r="L20" s="456">
        <f t="shared" si="0"/>
        <v>3380685.79</v>
      </c>
      <c r="M20" s="456">
        <f t="shared" si="0"/>
        <v>206036</v>
      </c>
      <c r="N20" s="467">
        <f t="shared" si="0"/>
        <v>6776168</v>
      </c>
    </row>
    <row r="21" spans="4:5" ht="6.75" customHeight="1" thickTop="1">
      <c r="D21" s="421"/>
      <c r="E21" s="422"/>
    </row>
    <row r="22" spans="1:21" ht="25.5" customHeight="1">
      <c r="A22" s="418"/>
      <c r="B22" s="416" t="s">
        <v>175</v>
      </c>
      <c r="C22" s="414">
        <v>105000</v>
      </c>
      <c r="D22" s="414">
        <v>113790.74</v>
      </c>
      <c r="E22" s="415"/>
      <c r="F22" s="414"/>
      <c r="G22" s="415"/>
      <c r="H22" s="415"/>
      <c r="I22" s="415"/>
      <c r="J22" s="415"/>
      <c r="K22" s="415"/>
      <c r="L22" s="415"/>
      <c r="M22" s="415"/>
      <c r="N22" s="415"/>
      <c r="O22" s="428"/>
      <c r="P22" s="428"/>
      <c r="Q22" s="428"/>
      <c r="R22" s="429"/>
      <c r="S22" s="429"/>
      <c r="T22" s="423"/>
      <c r="U22" s="613"/>
    </row>
    <row r="23" spans="1:21" ht="27.75" customHeight="1">
      <c r="A23" s="419"/>
      <c r="B23" s="416" t="s">
        <v>604</v>
      </c>
      <c r="C23" s="414">
        <v>22600</v>
      </c>
      <c r="D23" s="414">
        <v>19340</v>
      </c>
      <c r="E23" s="415"/>
      <c r="F23" s="414"/>
      <c r="G23" s="415"/>
      <c r="H23" s="415"/>
      <c r="I23" s="415"/>
      <c r="J23" s="415"/>
      <c r="K23" s="415"/>
      <c r="L23" s="415"/>
      <c r="M23" s="415"/>
      <c r="N23" s="415"/>
      <c r="O23" s="428"/>
      <c r="P23" s="428"/>
      <c r="Q23" s="428"/>
      <c r="R23" s="428"/>
      <c r="S23" s="428"/>
      <c r="T23" s="423"/>
      <c r="U23" s="613"/>
    </row>
    <row r="24" spans="1:21" ht="27.75" customHeight="1">
      <c r="A24" s="419" t="s">
        <v>622</v>
      </c>
      <c r="B24" s="416" t="s">
        <v>208</v>
      </c>
      <c r="C24" s="414">
        <v>80000</v>
      </c>
      <c r="D24" s="414">
        <v>137411.21</v>
      </c>
      <c r="E24" s="415"/>
      <c r="F24" s="414"/>
      <c r="G24" s="415"/>
      <c r="H24" s="415"/>
      <c r="I24" s="415"/>
      <c r="J24" s="415"/>
      <c r="K24" s="415"/>
      <c r="L24" s="415"/>
      <c r="M24" s="415"/>
      <c r="N24" s="415"/>
      <c r="O24" s="428"/>
      <c r="P24" s="428"/>
      <c r="Q24" s="428"/>
      <c r="R24" s="428"/>
      <c r="S24" s="428"/>
      <c r="T24" s="423"/>
      <c r="U24" s="613"/>
    </row>
    <row r="25" spans="1:21" ht="22.5" customHeight="1">
      <c r="A25" s="419" t="s">
        <v>607</v>
      </c>
      <c r="B25" s="416" t="s">
        <v>218</v>
      </c>
      <c r="C25" s="414">
        <v>330000</v>
      </c>
      <c r="D25" s="414">
        <v>160780</v>
      </c>
      <c r="E25" s="415"/>
      <c r="F25" s="414"/>
      <c r="G25" s="415"/>
      <c r="H25" s="415"/>
      <c r="I25" s="415"/>
      <c r="J25" s="415"/>
      <c r="K25" s="415"/>
      <c r="L25" s="415"/>
      <c r="M25" s="415"/>
      <c r="N25" s="415"/>
      <c r="O25" s="428"/>
      <c r="P25" s="428"/>
      <c r="Q25" s="428"/>
      <c r="R25" s="428"/>
      <c r="S25" s="428"/>
      <c r="T25" s="423"/>
      <c r="U25" s="613"/>
    </row>
    <row r="26" spans="1:21" ht="23.25" customHeight="1">
      <c r="A26" s="419"/>
      <c r="B26" s="416" t="s">
        <v>229</v>
      </c>
      <c r="C26" s="414">
        <v>9570000</v>
      </c>
      <c r="D26" s="414">
        <v>12401373.85</v>
      </c>
      <c r="E26" s="415"/>
      <c r="F26" s="414"/>
      <c r="G26" s="415"/>
      <c r="H26" s="415"/>
      <c r="I26" s="415"/>
      <c r="J26" s="415"/>
      <c r="K26" s="415"/>
      <c r="L26" s="415"/>
      <c r="M26" s="415"/>
      <c r="N26" s="415"/>
      <c r="O26" s="428"/>
      <c r="P26" s="428"/>
      <c r="Q26" s="428"/>
      <c r="R26" s="428"/>
      <c r="S26" s="428"/>
      <c r="T26" s="423"/>
      <c r="U26" s="613"/>
    </row>
    <row r="27" spans="1:21" ht="27.75" customHeight="1">
      <c r="A27" s="419"/>
      <c r="B27" s="416" t="s">
        <v>605</v>
      </c>
      <c r="C27" s="414">
        <v>12036400</v>
      </c>
      <c r="D27" s="414">
        <v>7497349</v>
      </c>
      <c r="E27" s="415"/>
      <c r="F27" s="414"/>
      <c r="G27" s="415"/>
      <c r="H27" s="415"/>
      <c r="I27" s="415"/>
      <c r="J27" s="415"/>
      <c r="K27" s="415"/>
      <c r="L27" s="415"/>
      <c r="M27" s="415"/>
      <c r="N27" s="415"/>
      <c r="O27" s="428"/>
      <c r="P27" s="428"/>
      <c r="Q27" s="428"/>
      <c r="R27" s="428"/>
      <c r="S27" s="428"/>
      <c r="T27" s="423"/>
      <c r="U27" s="613"/>
    </row>
    <row r="28" spans="1:21" ht="24" customHeight="1">
      <c r="A28" s="419"/>
      <c r="B28" s="416" t="s">
        <v>105</v>
      </c>
      <c r="C28" s="415"/>
      <c r="D28" s="414">
        <v>6898390</v>
      </c>
      <c r="E28" s="414"/>
      <c r="F28" s="414"/>
      <c r="G28" s="415"/>
      <c r="H28" s="415"/>
      <c r="I28" s="415"/>
      <c r="J28" s="415"/>
      <c r="K28" s="415"/>
      <c r="L28" s="415"/>
      <c r="M28" s="415"/>
      <c r="N28" s="415"/>
      <c r="O28" s="428"/>
      <c r="P28" s="428"/>
      <c r="Q28" s="428"/>
      <c r="R28" s="428"/>
      <c r="S28" s="428"/>
      <c r="T28" s="423"/>
      <c r="U28" s="613"/>
    </row>
    <row r="29" spans="1:21" ht="21.75" customHeight="1" thickBot="1">
      <c r="A29" s="420"/>
      <c r="B29" s="464" t="s">
        <v>63</v>
      </c>
      <c r="C29" s="457">
        <f>SUM(C22:C28)</f>
        <v>22144000</v>
      </c>
      <c r="D29" s="457">
        <f>SUM(D22:D28)</f>
        <v>27228434.799999997</v>
      </c>
      <c r="E29" s="458"/>
      <c r="F29" s="458"/>
      <c r="G29" s="459"/>
      <c r="H29" s="459"/>
      <c r="I29" s="459"/>
      <c r="J29" s="459"/>
      <c r="K29" s="459"/>
      <c r="L29" s="459"/>
      <c r="M29" s="459"/>
      <c r="N29" s="459"/>
      <c r="O29" s="417"/>
      <c r="P29" s="417"/>
      <c r="Q29" s="417"/>
      <c r="R29" s="417"/>
      <c r="S29" s="417"/>
      <c r="T29" s="423"/>
      <c r="U29" s="613"/>
    </row>
    <row r="30" spans="1:21" ht="21" customHeight="1" thickTop="1">
      <c r="A30" s="460" t="s">
        <v>606</v>
      </c>
      <c r="B30" s="461"/>
      <c r="C30" s="462"/>
      <c r="D30" s="463">
        <v>1311878.72</v>
      </c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3"/>
      <c r="T30" s="423"/>
      <c r="U30" s="613"/>
    </row>
    <row r="31" spans="3:21" ht="15.75">
      <c r="C31" s="424"/>
      <c r="D31" s="424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613"/>
    </row>
    <row r="32" spans="3:21" ht="15.75">
      <c r="C32" s="425"/>
      <c r="D32" s="425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613"/>
    </row>
    <row r="33" spans="3:21" ht="15.75">
      <c r="C33" s="426"/>
      <c r="D33" s="427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613"/>
    </row>
    <row r="34" spans="2:21" ht="15.75"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3"/>
    </row>
  </sheetData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19" sqref="G19"/>
    </sheetView>
  </sheetViews>
  <sheetFormatPr defaultColWidth="9.140625" defaultRowHeight="12.75"/>
  <cols>
    <col min="1" max="1" width="9.8515625" style="100" customWidth="1"/>
    <col min="2" max="2" width="3.28125" style="100" hidden="1" customWidth="1"/>
    <col min="3" max="3" width="12.00390625" style="100" customWidth="1"/>
    <col min="4" max="4" width="11.8515625" style="100" customWidth="1"/>
    <col min="5" max="5" width="12.421875" style="100" customWidth="1"/>
    <col min="6" max="6" width="11.421875" style="100" customWidth="1"/>
    <col min="7" max="7" width="11.7109375" style="100" customWidth="1"/>
    <col min="8" max="8" width="11.00390625" style="100" customWidth="1"/>
    <col min="9" max="9" width="11.140625" style="100" customWidth="1"/>
    <col min="10" max="10" width="9.7109375" style="100" customWidth="1"/>
    <col min="11" max="11" width="11.00390625" style="100" customWidth="1"/>
    <col min="12" max="12" width="11.57421875" style="100" customWidth="1"/>
    <col min="13" max="13" width="10.00390625" style="100" customWidth="1"/>
    <col min="14" max="14" width="11.57421875" style="100" customWidth="1"/>
    <col min="15" max="16384" width="9.140625" style="100" customWidth="1"/>
  </cols>
  <sheetData>
    <row r="1" spans="1:14" ht="21">
      <c r="A1" s="611" t="s">
        <v>344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21">
      <c r="A2" s="611" t="s">
        <v>641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21">
      <c r="A3" s="614" t="s">
        <v>600</v>
      </c>
      <c r="B3" s="614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</row>
    <row r="4" spans="1:14" ht="21">
      <c r="A4" s="490"/>
      <c r="B4" s="496"/>
      <c r="C4" s="430"/>
      <c r="D4" s="435"/>
      <c r="E4" s="440"/>
      <c r="F4" s="441"/>
      <c r="G4" s="441"/>
      <c r="H4" s="442"/>
      <c r="I4" s="442" t="s">
        <v>611</v>
      </c>
      <c r="J4" s="441"/>
      <c r="K4" s="441"/>
      <c r="L4" s="441"/>
      <c r="M4" s="441"/>
      <c r="N4" s="448"/>
    </row>
    <row r="5" spans="1:14" ht="21">
      <c r="A5" s="491" t="s">
        <v>17</v>
      </c>
      <c r="B5" s="429"/>
      <c r="C5" s="447" t="s">
        <v>94</v>
      </c>
      <c r="D5" s="500" t="s">
        <v>63</v>
      </c>
      <c r="E5" s="493" t="s">
        <v>608</v>
      </c>
      <c r="F5" s="449" t="s">
        <v>609</v>
      </c>
      <c r="G5" s="453" t="s">
        <v>612</v>
      </c>
      <c r="H5" s="449" t="s">
        <v>613</v>
      </c>
      <c r="I5" s="453" t="s">
        <v>614</v>
      </c>
      <c r="J5" s="449" t="s">
        <v>615</v>
      </c>
      <c r="K5" s="453" t="s">
        <v>617</v>
      </c>
      <c r="L5" s="449" t="s">
        <v>619</v>
      </c>
      <c r="M5" s="453" t="s">
        <v>621</v>
      </c>
      <c r="N5" s="449" t="s">
        <v>30</v>
      </c>
    </row>
    <row r="6" spans="1:14" ht="21">
      <c r="A6" s="492"/>
      <c r="B6" s="501"/>
      <c r="C6" s="491"/>
      <c r="D6" s="503"/>
      <c r="E6" s="493"/>
      <c r="F6" s="431" t="s">
        <v>610</v>
      </c>
      <c r="G6" s="493"/>
      <c r="H6" s="431"/>
      <c r="I6" s="493"/>
      <c r="J6" s="431" t="s">
        <v>616</v>
      </c>
      <c r="K6" s="493" t="s">
        <v>618</v>
      </c>
      <c r="L6" s="431" t="s">
        <v>620</v>
      </c>
      <c r="M6" s="493"/>
      <c r="N6" s="431"/>
    </row>
    <row r="7" spans="1:14" ht="21">
      <c r="A7" s="491" t="s">
        <v>100</v>
      </c>
      <c r="B7" s="429"/>
      <c r="C7" s="492"/>
      <c r="D7" s="438"/>
      <c r="E7" s="439"/>
      <c r="F7" s="450"/>
      <c r="G7" s="439"/>
      <c r="H7" s="450"/>
      <c r="I7" s="439"/>
      <c r="J7" s="450"/>
      <c r="K7" s="439"/>
      <c r="L7" s="450"/>
      <c r="M7" s="439"/>
      <c r="N7" s="450"/>
    </row>
    <row r="8" spans="1:14" ht="21">
      <c r="A8" s="490" t="s">
        <v>30</v>
      </c>
      <c r="B8" s="435"/>
      <c r="C8" s="444">
        <v>1792190</v>
      </c>
      <c r="D8" s="502">
        <v>1214668</v>
      </c>
      <c r="E8" s="433"/>
      <c r="F8" s="433"/>
      <c r="G8" s="433"/>
      <c r="H8" s="433"/>
      <c r="I8" s="433"/>
      <c r="J8" s="433"/>
      <c r="K8" s="433"/>
      <c r="L8" s="433"/>
      <c r="M8" s="433"/>
      <c r="N8" s="498">
        <v>1214668</v>
      </c>
    </row>
    <row r="9" spans="1:14" ht="21">
      <c r="A9" s="491" t="s">
        <v>22</v>
      </c>
      <c r="B9" s="436"/>
      <c r="C9" s="444">
        <v>2370010</v>
      </c>
      <c r="D9" s="444">
        <v>2370010</v>
      </c>
      <c r="E9" s="444">
        <v>2015240</v>
      </c>
      <c r="F9" s="374"/>
      <c r="G9" s="444">
        <v>140400</v>
      </c>
      <c r="H9" s="374"/>
      <c r="I9" s="444">
        <v>214370</v>
      </c>
      <c r="J9" s="374"/>
      <c r="K9" s="374"/>
      <c r="L9" s="374"/>
      <c r="M9" s="374"/>
      <c r="N9" s="446"/>
    </row>
    <row r="10" spans="1:14" ht="21">
      <c r="A10" s="491" t="s">
        <v>23</v>
      </c>
      <c r="B10" s="436"/>
      <c r="C10" s="444">
        <v>143280</v>
      </c>
      <c r="D10" s="444">
        <v>139380</v>
      </c>
      <c r="E10" s="444">
        <v>139380</v>
      </c>
      <c r="F10" s="374"/>
      <c r="G10" s="374"/>
      <c r="H10" s="374"/>
      <c r="I10" s="374"/>
      <c r="J10" s="374"/>
      <c r="K10" s="374"/>
      <c r="L10" s="374"/>
      <c r="M10" s="374"/>
      <c r="N10" s="446"/>
    </row>
    <row r="11" spans="1:14" ht="21">
      <c r="A11" s="491" t="s">
        <v>87</v>
      </c>
      <c r="B11" s="436"/>
      <c r="C11" s="444">
        <v>876120</v>
      </c>
      <c r="D11" s="444">
        <v>851400</v>
      </c>
      <c r="E11" s="444">
        <v>732960</v>
      </c>
      <c r="F11" s="374"/>
      <c r="G11" s="444">
        <v>9120</v>
      </c>
      <c r="H11" s="374"/>
      <c r="I11" s="444">
        <v>109320</v>
      </c>
      <c r="J11" s="374"/>
      <c r="K11" s="374"/>
      <c r="L11" s="374"/>
      <c r="M11" s="374"/>
      <c r="N11" s="446"/>
    </row>
    <row r="12" spans="1:14" ht="21">
      <c r="A12" s="491" t="s">
        <v>24</v>
      </c>
      <c r="B12" s="436"/>
      <c r="C12" s="444">
        <v>3117240</v>
      </c>
      <c r="D12" s="444">
        <v>2878228</v>
      </c>
      <c r="E12" s="444">
        <v>2876368</v>
      </c>
      <c r="F12" s="374"/>
      <c r="G12" s="374"/>
      <c r="H12" s="374"/>
      <c r="I12" s="444">
        <v>1860</v>
      </c>
      <c r="J12" s="374"/>
      <c r="K12" s="374"/>
      <c r="L12" s="374"/>
      <c r="M12" s="374"/>
      <c r="N12" s="446"/>
    </row>
    <row r="13" spans="1:14" ht="21">
      <c r="A13" s="491" t="s">
        <v>25</v>
      </c>
      <c r="B13" s="436"/>
      <c r="C13" s="444">
        <v>3723230</v>
      </c>
      <c r="D13" s="444">
        <v>2921690.2</v>
      </c>
      <c r="E13" s="444">
        <v>1252203.2</v>
      </c>
      <c r="F13" s="444">
        <v>468390</v>
      </c>
      <c r="G13" s="444">
        <v>187550</v>
      </c>
      <c r="H13" s="444"/>
      <c r="I13" s="444">
        <v>76420</v>
      </c>
      <c r="J13" s="444">
        <v>545147</v>
      </c>
      <c r="K13" s="444">
        <v>235944</v>
      </c>
      <c r="L13" s="444"/>
      <c r="M13" s="444">
        <v>156036</v>
      </c>
      <c r="N13" s="446"/>
    </row>
    <row r="14" spans="1:14" ht="21">
      <c r="A14" s="491" t="s">
        <v>26</v>
      </c>
      <c r="B14" s="436"/>
      <c r="C14" s="444">
        <v>2874790</v>
      </c>
      <c r="D14" s="444">
        <v>2486449.8</v>
      </c>
      <c r="E14" s="444">
        <v>452191</v>
      </c>
      <c r="F14" s="444"/>
      <c r="G14" s="444">
        <v>1774108.8</v>
      </c>
      <c r="H14" s="444">
        <v>70442</v>
      </c>
      <c r="I14" s="444">
        <v>144708</v>
      </c>
      <c r="J14" s="444"/>
      <c r="K14" s="444">
        <v>40000</v>
      </c>
      <c r="L14" s="444"/>
      <c r="M14" s="444">
        <v>5000</v>
      </c>
      <c r="N14" s="446"/>
    </row>
    <row r="15" spans="1:14" ht="21">
      <c r="A15" s="491" t="s">
        <v>602</v>
      </c>
      <c r="B15" s="436"/>
      <c r="C15" s="444">
        <v>289000</v>
      </c>
      <c r="D15" s="444">
        <v>189274.29</v>
      </c>
      <c r="E15" s="444">
        <v>175485.48</v>
      </c>
      <c r="F15" s="444"/>
      <c r="G15" s="444">
        <v>13788.81</v>
      </c>
      <c r="H15" s="374"/>
      <c r="I15" s="374"/>
      <c r="J15" s="374"/>
      <c r="K15" s="374"/>
      <c r="L15" s="374"/>
      <c r="M15" s="374"/>
      <c r="N15" s="446"/>
    </row>
    <row r="16" spans="1:14" ht="21">
      <c r="A16" s="491" t="s">
        <v>31</v>
      </c>
      <c r="B16" s="436"/>
      <c r="C16" s="444">
        <v>1992940</v>
      </c>
      <c r="D16" s="444">
        <v>1839809.79</v>
      </c>
      <c r="E16" s="444">
        <v>30000</v>
      </c>
      <c r="F16" s="444"/>
      <c r="G16" s="444">
        <v>1046900</v>
      </c>
      <c r="H16" s="444">
        <v>100000</v>
      </c>
      <c r="I16" s="444"/>
      <c r="J16" s="444">
        <v>100000</v>
      </c>
      <c r="K16" s="444">
        <v>215000</v>
      </c>
      <c r="L16" s="444">
        <v>302909.79</v>
      </c>
      <c r="M16" s="444">
        <v>45000</v>
      </c>
      <c r="N16" s="446"/>
    </row>
    <row r="17" spans="1:14" ht="21">
      <c r="A17" s="491" t="s">
        <v>326</v>
      </c>
      <c r="B17" s="436"/>
      <c r="C17" s="444">
        <v>132980</v>
      </c>
      <c r="D17" s="444"/>
      <c r="E17" s="374"/>
      <c r="F17" s="374"/>
      <c r="G17" s="374"/>
      <c r="H17" s="374"/>
      <c r="I17" s="374"/>
      <c r="J17" s="374"/>
      <c r="K17" s="374"/>
      <c r="L17" s="374"/>
      <c r="M17" s="374"/>
      <c r="N17" s="446"/>
    </row>
    <row r="18" spans="1:14" ht="21">
      <c r="A18" s="491" t="s">
        <v>28</v>
      </c>
      <c r="B18" s="436"/>
      <c r="C18" s="444">
        <v>1127500</v>
      </c>
      <c r="D18" s="444">
        <v>813080</v>
      </c>
      <c r="E18" s="444">
        <v>754080</v>
      </c>
      <c r="F18" s="444"/>
      <c r="G18" s="444">
        <v>3400</v>
      </c>
      <c r="H18" s="444"/>
      <c r="I18" s="444">
        <v>55600</v>
      </c>
      <c r="J18" s="374"/>
      <c r="K18" s="374"/>
      <c r="L18" s="374"/>
      <c r="M18" s="374"/>
      <c r="N18" s="446"/>
    </row>
    <row r="19" spans="1:14" ht="33">
      <c r="A19" s="497" t="s">
        <v>603</v>
      </c>
      <c r="B19" s="494"/>
      <c r="C19" s="444">
        <v>3529720</v>
      </c>
      <c r="D19" s="444">
        <v>3314176</v>
      </c>
      <c r="E19" s="444">
        <v>236400</v>
      </c>
      <c r="F19" s="444"/>
      <c r="G19" s="444"/>
      <c r="H19" s="444"/>
      <c r="I19" s="444"/>
      <c r="J19" s="444"/>
      <c r="K19" s="444"/>
      <c r="L19" s="454">
        <v>3077776</v>
      </c>
      <c r="M19" s="374"/>
      <c r="N19" s="446"/>
    </row>
    <row r="20" spans="1:14" ht="33">
      <c r="A20" s="497" t="s">
        <v>105</v>
      </c>
      <c r="B20" s="494"/>
      <c r="C20" s="374"/>
      <c r="D20" s="444">
        <v>6898390</v>
      </c>
      <c r="E20" s="374"/>
      <c r="F20" s="374"/>
      <c r="G20" s="444">
        <v>1336890</v>
      </c>
      <c r="H20" s="374"/>
      <c r="I20" s="374"/>
      <c r="J20" s="374"/>
      <c r="K20" s="374"/>
      <c r="L20" s="374"/>
      <c r="M20" s="374"/>
      <c r="N20" s="454">
        <v>5561500</v>
      </c>
    </row>
    <row r="21" spans="1:14" ht="21.75" thickBot="1">
      <c r="A21" s="492"/>
      <c r="B21" s="495" t="s">
        <v>63</v>
      </c>
      <c r="C21" s="455">
        <f aca="true" t="shared" si="0" ref="C21:N21">SUM(C8:C20)</f>
        <v>21969000</v>
      </c>
      <c r="D21" s="456">
        <f t="shared" si="0"/>
        <v>25916556.08</v>
      </c>
      <c r="E21" s="456">
        <f t="shared" si="0"/>
        <v>8664307.68</v>
      </c>
      <c r="F21" s="456">
        <f t="shared" si="0"/>
        <v>468390</v>
      </c>
      <c r="G21" s="456">
        <f t="shared" si="0"/>
        <v>4512157.609999999</v>
      </c>
      <c r="H21" s="456">
        <f t="shared" si="0"/>
        <v>170442</v>
      </c>
      <c r="I21" s="456">
        <f t="shared" si="0"/>
        <v>602278</v>
      </c>
      <c r="J21" s="456">
        <f t="shared" si="0"/>
        <v>645147</v>
      </c>
      <c r="K21" s="456">
        <f t="shared" si="0"/>
        <v>490944</v>
      </c>
      <c r="L21" s="456">
        <f t="shared" si="0"/>
        <v>3380685.79</v>
      </c>
      <c r="M21" s="456">
        <f t="shared" si="0"/>
        <v>206036</v>
      </c>
      <c r="N21" s="499">
        <f t="shared" si="0"/>
        <v>6776168</v>
      </c>
    </row>
    <row r="22" ht="21.75" thickTop="1"/>
  </sheetData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57421875" style="100" customWidth="1"/>
    <col min="2" max="2" width="21.8515625" style="100" customWidth="1"/>
    <col min="3" max="3" width="14.57421875" style="100" customWidth="1"/>
    <col min="4" max="4" width="14.00390625" style="100" customWidth="1"/>
    <col min="5" max="5" width="15.8515625" style="100" customWidth="1"/>
    <col min="6" max="6" width="14.57421875" style="100" customWidth="1"/>
    <col min="7" max="16384" width="9.140625" style="100" customWidth="1"/>
  </cols>
  <sheetData>
    <row r="1" spans="1:6" ht="21">
      <c r="A1" s="582" t="s">
        <v>344</v>
      </c>
      <c r="B1" s="582"/>
      <c r="C1" s="582"/>
      <c r="D1" s="582"/>
      <c r="E1" s="582"/>
      <c r="F1" s="582"/>
    </row>
    <row r="2" spans="1:6" ht="21">
      <c r="A2" s="582" t="s">
        <v>7</v>
      </c>
      <c r="B2" s="582"/>
      <c r="C2" s="582"/>
      <c r="D2" s="582"/>
      <c r="E2" s="582"/>
      <c r="F2" s="582"/>
    </row>
    <row r="3" spans="1:6" ht="21">
      <c r="A3" s="605" t="s">
        <v>629</v>
      </c>
      <c r="B3" s="605"/>
      <c r="C3" s="605"/>
      <c r="D3" s="605"/>
      <c r="E3" s="605"/>
      <c r="F3" s="605"/>
    </row>
    <row r="4" spans="1:6" ht="21">
      <c r="A4" s="257"/>
      <c r="B4" s="257"/>
      <c r="C4" s="257"/>
      <c r="D4" s="257"/>
      <c r="E4" s="257"/>
      <c r="F4" s="257"/>
    </row>
    <row r="5" spans="1:6" ht="21">
      <c r="A5" s="487"/>
      <c r="B5" s="372" t="s">
        <v>639</v>
      </c>
      <c r="C5" s="486" t="s">
        <v>63</v>
      </c>
      <c r="D5" s="478" t="s">
        <v>630</v>
      </c>
      <c r="E5" s="482" t="s">
        <v>632</v>
      </c>
      <c r="F5" s="482" t="s">
        <v>634</v>
      </c>
    </row>
    <row r="6" spans="1:6" ht="21">
      <c r="A6" s="488"/>
      <c r="B6" s="257"/>
      <c r="C6" s="271"/>
      <c r="D6" s="480" t="s">
        <v>631</v>
      </c>
      <c r="E6" s="285" t="s">
        <v>633</v>
      </c>
      <c r="F6" s="285" t="s">
        <v>635</v>
      </c>
    </row>
    <row r="7" spans="1:6" ht="21">
      <c r="A7" s="291" t="s">
        <v>637</v>
      </c>
      <c r="B7" s="288"/>
      <c r="C7" s="307"/>
      <c r="D7" s="478"/>
      <c r="E7" s="273"/>
      <c r="F7" s="273"/>
    </row>
    <row r="8" spans="1:6" ht="42">
      <c r="A8" s="275" t="s">
        <v>22</v>
      </c>
      <c r="B8" s="479" t="s">
        <v>640</v>
      </c>
      <c r="C8" s="481">
        <v>174780</v>
      </c>
      <c r="D8" s="468">
        <v>174780</v>
      </c>
      <c r="E8" s="481"/>
      <c r="F8" s="481"/>
    </row>
    <row r="9" spans="1:6" ht="42">
      <c r="A9" s="275" t="s">
        <v>24</v>
      </c>
      <c r="B9" s="479" t="s">
        <v>636</v>
      </c>
      <c r="C9" s="481">
        <v>264150</v>
      </c>
      <c r="D9" s="468">
        <v>264150</v>
      </c>
      <c r="E9" s="481"/>
      <c r="F9" s="481"/>
    </row>
    <row r="10" spans="1:6" ht="21">
      <c r="A10" s="486" t="s">
        <v>638</v>
      </c>
      <c r="B10" s="489"/>
      <c r="C10" s="483"/>
      <c r="D10" s="484"/>
      <c r="E10" s="483"/>
      <c r="F10" s="484"/>
    </row>
    <row r="11" spans="1:6" ht="21">
      <c r="A11" s="304"/>
      <c r="B11" s="271" t="s">
        <v>28</v>
      </c>
      <c r="C11" s="468">
        <v>675000</v>
      </c>
      <c r="D11" s="481"/>
      <c r="E11" s="468">
        <v>675000</v>
      </c>
      <c r="F11" s="481"/>
    </row>
    <row r="12" spans="1:6" ht="21">
      <c r="A12" s="275"/>
      <c r="B12" s="293" t="s">
        <v>29</v>
      </c>
      <c r="C12" s="468">
        <v>2907731</v>
      </c>
      <c r="D12" s="481"/>
      <c r="E12" s="468"/>
      <c r="F12" s="481">
        <v>2907731</v>
      </c>
    </row>
    <row r="13" spans="1:6" ht="21.75" thickBot="1">
      <c r="A13" s="263"/>
      <c r="B13" s="366" t="s">
        <v>63</v>
      </c>
      <c r="C13" s="485">
        <f>SUM(C8:C12)</f>
        <v>4021661</v>
      </c>
      <c r="D13" s="485">
        <f>SUM(D8:D12)</f>
        <v>438930</v>
      </c>
      <c r="E13" s="485">
        <f>SUM(E8:E12)</f>
        <v>675000</v>
      </c>
      <c r="F13" s="485">
        <f>SUM(F8:F12)</f>
        <v>2907731</v>
      </c>
    </row>
    <row r="14" ht="21.75" thickTop="1"/>
  </sheetData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623" customWidth="1"/>
    <col min="2" max="2" width="9.140625" style="623" customWidth="1"/>
    <col min="3" max="3" width="8.140625" style="623" customWidth="1"/>
    <col min="4" max="4" width="7.28125" style="623" customWidth="1"/>
    <col min="5" max="5" width="8.140625" style="623" customWidth="1"/>
    <col min="6" max="6" width="7.8515625" style="623" customWidth="1"/>
    <col min="7" max="7" width="8.421875" style="623" customWidth="1"/>
    <col min="8" max="8" width="7.57421875" style="623" customWidth="1"/>
    <col min="9" max="9" width="6.57421875" style="623" customWidth="1"/>
    <col min="10" max="10" width="7.7109375" style="623" customWidth="1"/>
    <col min="11" max="11" width="7.28125" style="623" customWidth="1"/>
    <col min="12" max="12" width="6.8515625" style="623" customWidth="1"/>
    <col min="13" max="13" width="7.28125" style="623" customWidth="1"/>
    <col min="14" max="14" width="7.421875" style="623" customWidth="1"/>
    <col min="15" max="15" width="7.8515625" style="623" customWidth="1"/>
    <col min="16" max="16" width="8.7109375" style="623" customWidth="1"/>
    <col min="17" max="17" width="8.8515625" style="623" customWidth="1"/>
    <col min="18" max="16384" width="9.140625" style="623" customWidth="1"/>
  </cols>
  <sheetData>
    <row r="1" spans="1:17" ht="15">
      <c r="A1" s="622" t="s">
        <v>841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</row>
    <row r="2" spans="1:17" ht="15">
      <c r="A2" s="622" t="s">
        <v>344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</row>
    <row r="3" spans="1:17" ht="15">
      <c r="A3" s="624" t="s">
        <v>842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47"/>
    </row>
    <row r="4" spans="1:17" ht="12.75" customHeight="1">
      <c r="A4" s="625"/>
      <c r="B4" s="626"/>
      <c r="C4" s="644" t="s">
        <v>859</v>
      </c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25"/>
    </row>
    <row r="5" spans="1:17" ht="75.75" customHeight="1">
      <c r="A5" s="627" t="s">
        <v>17</v>
      </c>
      <c r="B5" s="627" t="s">
        <v>860</v>
      </c>
      <c r="C5" s="625" t="s">
        <v>608</v>
      </c>
      <c r="D5" s="640" t="s">
        <v>847</v>
      </c>
      <c r="E5" s="640" t="s">
        <v>855</v>
      </c>
      <c r="F5" s="640" t="s">
        <v>854</v>
      </c>
      <c r="G5" s="640" t="s">
        <v>848</v>
      </c>
      <c r="H5" s="640" t="s">
        <v>856</v>
      </c>
      <c r="I5" s="640" t="s">
        <v>857</v>
      </c>
      <c r="J5" s="640" t="s">
        <v>849</v>
      </c>
      <c r="K5" s="640" t="s">
        <v>850</v>
      </c>
      <c r="L5" s="640" t="s">
        <v>851</v>
      </c>
      <c r="M5" s="640" t="s">
        <v>852</v>
      </c>
      <c r="N5" s="640" t="s">
        <v>853</v>
      </c>
      <c r="O5" s="640" t="s">
        <v>858</v>
      </c>
      <c r="P5" s="646" t="s">
        <v>30</v>
      </c>
      <c r="Q5" s="648" t="s">
        <v>63</v>
      </c>
    </row>
    <row r="6" spans="1:17" ht="15">
      <c r="A6" s="628" t="s">
        <v>30</v>
      </c>
      <c r="B6" s="629" t="s">
        <v>861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3">
        <v>1214668</v>
      </c>
      <c r="Q6" s="633">
        <f>SUM(C6:P6)</f>
        <v>1214668</v>
      </c>
    </row>
    <row r="7" spans="1:17" ht="15">
      <c r="A7" s="631"/>
      <c r="B7" s="629" t="s">
        <v>862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3">
        <v>5736364</v>
      </c>
      <c r="Q7" s="633">
        <f>SUM(C7:P7)</f>
        <v>5736364</v>
      </c>
    </row>
    <row r="8" spans="1:17" ht="15">
      <c r="A8" s="625" t="s">
        <v>22</v>
      </c>
      <c r="B8" s="629" t="s">
        <v>861</v>
      </c>
      <c r="C8" s="633">
        <v>1446857</v>
      </c>
      <c r="D8" s="633">
        <v>540933</v>
      </c>
      <c r="E8" s="630"/>
      <c r="F8" s="633">
        <v>140400</v>
      </c>
      <c r="G8" s="630"/>
      <c r="H8" s="630"/>
      <c r="I8" s="633">
        <v>241820</v>
      </c>
      <c r="J8" s="630"/>
      <c r="K8" s="630"/>
      <c r="L8" s="630"/>
      <c r="M8" s="630"/>
      <c r="N8" s="630"/>
      <c r="O8" s="630"/>
      <c r="P8" s="630"/>
      <c r="Q8" s="633">
        <f>SUM(C8:P8)</f>
        <v>2370010</v>
      </c>
    </row>
    <row r="9" spans="1:17" ht="15">
      <c r="A9" s="632"/>
      <c r="B9" s="629" t="s">
        <v>862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</row>
    <row r="10" spans="1:17" ht="15">
      <c r="A10" s="625" t="s">
        <v>23</v>
      </c>
      <c r="B10" s="629" t="s">
        <v>861</v>
      </c>
      <c r="C10" s="630"/>
      <c r="D10" s="633">
        <v>139380</v>
      </c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>
        <f>SUM(C10:P10)</f>
        <v>139380</v>
      </c>
    </row>
    <row r="11" spans="1:17" ht="15">
      <c r="A11" s="632"/>
      <c r="B11" s="629" t="s">
        <v>862</v>
      </c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</row>
    <row r="12" spans="1:17" ht="15">
      <c r="A12" s="625" t="s">
        <v>843</v>
      </c>
      <c r="B12" s="629" t="s">
        <v>861</v>
      </c>
      <c r="C12" s="633">
        <v>634560</v>
      </c>
      <c r="D12" s="633">
        <v>98400</v>
      </c>
      <c r="E12" s="630"/>
      <c r="F12" s="630">
        <v>9120</v>
      </c>
      <c r="G12" s="630"/>
      <c r="H12" s="630"/>
      <c r="I12" s="633">
        <v>109320</v>
      </c>
      <c r="J12" s="630"/>
      <c r="K12" s="630"/>
      <c r="L12" s="630"/>
      <c r="M12" s="630"/>
      <c r="N12" s="630"/>
      <c r="O12" s="630"/>
      <c r="P12" s="630"/>
      <c r="Q12" s="630">
        <f>SUM(C12:P12)</f>
        <v>851400</v>
      </c>
    </row>
    <row r="13" spans="1:17" ht="15">
      <c r="A13" s="632"/>
      <c r="B13" s="629" t="s">
        <v>862</v>
      </c>
      <c r="C13" s="630"/>
      <c r="D13" s="630"/>
      <c r="E13" s="630"/>
      <c r="F13" s="633">
        <v>1097280</v>
      </c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3">
        <f>SUM(C13:P13)</f>
        <v>1097280</v>
      </c>
    </row>
    <row r="14" spans="1:17" ht="15">
      <c r="A14" s="625" t="s">
        <v>24</v>
      </c>
      <c r="B14" s="629" t="s">
        <v>861</v>
      </c>
      <c r="C14" s="633">
        <v>2858530</v>
      </c>
      <c r="D14" s="633">
        <v>17838</v>
      </c>
      <c r="E14" s="630"/>
      <c r="F14" s="630"/>
      <c r="G14" s="630"/>
      <c r="H14" s="630"/>
      <c r="I14" s="633">
        <v>1860</v>
      </c>
      <c r="J14" s="630"/>
      <c r="K14" s="630"/>
      <c r="L14" s="630"/>
      <c r="M14" s="630"/>
      <c r="N14" s="630"/>
      <c r="O14" s="630"/>
      <c r="P14" s="630"/>
      <c r="Q14" s="633">
        <f>SUM(C14:P14)</f>
        <v>2878228</v>
      </c>
    </row>
    <row r="15" spans="1:17" ht="15">
      <c r="A15" s="632"/>
      <c r="B15" s="629" t="s">
        <v>862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</row>
    <row r="16" spans="1:17" ht="15">
      <c r="A16" s="625" t="s">
        <v>25</v>
      </c>
      <c r="B16" s="629" t="s">
        <v>861</v>
      </c>
      <c r="C16" s="649">
        <v>1179033.2</v>
      </c>
      <c r="D16" s="633">
        <v>73170</v>
      </c>
      <c r="E16" s="633">
        <v>468390</v>
      </c>
      <c r="F16" s="633">
        <v>57020</v>
      </c>
      <c r="G16" s="633">
        <v>130530</v>
      </c>
      <c r="H16" s="630"/>
      <c r="I16" s="633">
        <v>76420</v>
      </c>
      <c r="J16" s="633">
        <v>545147</v>
      </c>
      <c r="K16" s="633">
        <v>146035</v>
      </c>
      <c r="L16" s="633">
        <v>89909</v>
      </c>
      <c r="M16" s="630"/>
      <c r="N16" s="633">
        <v>89066</v>
      </c>
      <c r="O16" s="633">
        <v>66970</v>
      </c>
      <c r="P16" s="630"/>
      <c r="Q16" s="649">
        <f>SUM(C16:P16)</f>
        <v>2921690.2</v>
      </c>
    </row>
    <row r="17" spans="1:17" ht="15">
      <c r="A17" s="632"/>
      <c r="B17" s="629" t="s">
        <v>862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</row>
    <row r="18" spans="1:17" ht="15">
      <c r="A18" s="625" t="s">
        <v>26</v>
      </c>
      <c r="B18" s="629" t="s">
        <v>861</v>
      </c>
      <c r="C18" s="633">
        <v>372191</v>
      </c>
      <c r="D18" s="633">
        <v>80000</v>
      </c>
      <c r="E18" s="630"/>
      <c r="F18" s="633">
        <v>115530</v>
      </c>
      <c r="G18" s="638">
        <v>1658578.8</v>
      </c>
      <c r="H18" s="633">
        <v>70442</v>
      </c>
      <c r="I18" s="633">
        <v>144708</v>
      </c>
      <c r="J18" s="630"/>
      <c r="K18" s="633">
        <v>40000</v>
      </c>
      <c r="L18" s="630"/>
      <c r="M18" s="630"/>
      <c r="N18" s="633">
        <v>5000</v>
      </c>
      <c r="O18" s="630"/>
      <c r="P18" s="630"/>
      <c r="Q18" s="638">
        <f>SUM(C18:P18)</f>
        <v>2486449.8</v>
      </c>
    </row>
    <row r="19" spans="1:17" ht="15">
      <c r="A19" s="632"/>
      <c r="B19" s="629" t="s">
        <v>862</v>
      </c>
      <c r="C19" s="630"/>
      <c r="D19" s="630"/>
      <c r="E19" s="630"/>
      <c r="F19" s="630"/>
      <c r="G19" s="633">
        <v>64746</v>
      </c>
      <c r="H19" s="630"/>
      <c r="I19" s="630"/>
      <c r="J19" s="630"/>
      <c r="K19" s="630"/>
      <c r="L19" s="630"/>
      <c r="M19" s="630"/>
      <c r="N19" s="630"/>
      <c r="O19" s="630"/>
      <c r="P19" s="630"/>
      <c r="Q19" s="630">
        <f>SUM(C19:P19)</f>
        <v>64746</v>
      </c>
    </row>
    <row r="20" spans="1:17" ht="15">
      <c r="A20" s="625" t="s">
        <v>844</v>
      </c>
      <c r="B20" s="629" t="s">
        <v>861</v>
      </c>
      <c r="C20" s="637">
        <v>175485.48</v>
      </c>
      <c r="D20" s="630"/>
      <c r="E20" s="630"/>
      <c r="F20" s="630">
        <v>13788.81</v>
      </c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>
        <f>SUM(C20:P20)</f>
        <v>189274.29</v>
      </c>
    </row>
    <row r="21" spans="1:17" ht="15">
      <c r="A21" s="632"/>
      <c r="B21" s="629" t="s">
        <v>862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</row>
    <row r="22" spans="1:17" ht="15">
      <c r="A22" s="625" t="s">
        <v>845</v>
      </c>
      <c r="B22" s="629" t="s">
        <v>861</v>
      </c>
      <c r="C22" s="633">
        <v>30000</v>
      </c>
      <c r="D22" s="630"/>
      <c r="E22" s="630"/>
      <c r="F22" s="633">
        <v>55000</v>
      </c>
      <c r="G22" s="633">
        <v>991900</v>
      </c>
      <c r="H22" s="633">
        <v>100000</v>
      </c>
      <c r="I22" s="630"/>
      <c r="J22" s="633">
        <v>100000</v>
      </c>
      <c r="K22" s="633">
        <v>80000</v>
      </c>
      <c r="L22" s="633">
        <v>135000</v>
      </c>
      <c r="M22" s="638">
        <v>302909.79</v>
      </c>
      <c r="N22" s="633">
        <v>45000</v>
      </c>
      <c r="O22" s="630"/>
      <c r="P22" s="630"/>
      <c r="Q22" s="639">
        <f>SUM(C22:P22)</f>
        <v>1839809.79</v>
      </c>
    </row>
    <row r="23" spans="1:17" ht="15">
      <c r="A23" s="632"/>
      <c r="B23" s="629" t="s">
        <v>862</v>
      </c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</row>
    <row r="24" spans="1:17" ht="15">
      <c r="A24" s="625" t="s">
        <v>28</v>
      </c>
      <c r="B24" s="629" t="s">
        <v>861</v>
      </c>
      <c r="C24" s="633">
        <v>719980</v>
      </c>
      <c r="D24" s="633">
        <v>34100</v>
      </c>
      <c r="E24" s="630"/>
      <c r="F24" s="633">
        <v>3400</v>
      </c>
      <c r="G24" s="630"/>
      <c r="H24" s="630"/>
      <c r="I24" s="633">
        <v>55600</v>
      </c>
      <c r="J24" s="630"/>
      <c r="K24" s="630"/>
      <c r="L24" s="630"/>
      <c r="M24" s="630"/>
      <c r="N24" s="630"/>
      <c r="O24" s="630"/>
      <c r="P24" s="630"/>
      <c r="Q24" s="630">
        <f>SUM(C24:P24)</f>
        <v>813080</v>
      </c>
    </row>
    <row r="25" spans="1:17" ht="15">
      <c r="A25" s="632"/>
      <c r="B25" s="629" t="s">
        <v>862</v>
      </c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</row>
    <row r="26" spans="1:17" ht="15">
      <c r="A26" s="625" t="s">
        <v>846</v>
      </c>
      <c r="B26" s="629" t="s">
        <v>861</v>
      </c>
      <c r="C26" s="633">
        <v>199400</v>
      </c>
      <c r="D26" s="630"/>
      <c r="E26" s="630"/>
      <c r="F26" s="630"/>
      <c r="G26" s="630"/>
      <c r="H26" s="630"/>
      <c r="I26" s="630"/>
      <c r="J26" s="630"/>
      <c r="K26" s="630"/>
      <c r="L26" s="630"/>
      <c r="M26" s="641">
        <v>3114776</v>
      </c>
      <c r="N26" s="630"/>
      <c r="O26" s="630"/>
      <c r="P26" s="630"/>
      <c r="Q26" s="638">
        <f>SUM(C26:P26)</f>
        <v>3314176</v>
      </c>
    </row>
    <row r="27" spans="1:17" ht="15">
      <c r="A27" s="632"/>
      <c r="B27" s="629" t="s">
        <v>862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</row>
    <row r="28" spans="1:17" ht="15.75" thickBot="1">
      <c r="A28" s="634" t="s">
        <v>63</v>
      </c>
      <c r="B28" s="635"/>
      <c r="C28" s="636">
        <f>SUM(C6:C27)</f>
        <v>7616036.680000001</v>
      </c>
      <c r="D28" s="636">
        <f>SUM(D6:D27)</f>
        <v>983821</v>
      </c>
      <c r="E28" s="636">
        <f>SUM(E6:E27)</f>
        <v>468390</v>
      </c>
      <c r="F28" s="636">
        <f>SUM(F6:F27)</f>
        <v>1491538.81</v>
      </c>
      <c r="G28" s="636">
        <f>SUM(G6:G27)</f>
        <v>2845754.8</v>
      </c>
      <c r="H28" s="636">
        <f>SUM(H6:H27)</f>
        <v>170442</v>
      </c>
      <c r="I28" s="636">
        <f>SUM(I6:I27)</f>
        <v>629728</v>
      </c>
      <c r="J28" s="636">
        <f>SUM(J6:J27)</f>
        <v>645147</v>
      </c>
      <c r="K28" s="636">
        <f>SUM(K6:K27)</f>
        <v>266035</v>
      </c>
      <c r="L28" s="636">
        <f>SUM(L6:L27)</f>
        <v>224909</v>
      </c>
      <c r="M28" s="642">
        <f>SUM(M6:M27)</f>
        <v>3417685.79</v>
      </c>
      <c r="N28" s="636">
        <f>SUM(N6:N27)</f>
        <v>139066</v>
      </c>
      <c r="O28" s="636">
        <f>SUM(O6:O27)</f>
        <v>66970</v>
      </c>
      <c r="P28" s="636">
        <f>SUM(P6:P27)</f>
        <v>6951032</v>
      </c>
      <c r="Q28" s="643">
        <f>SUM(Q6:Q27)</f>
        <v>25916556.08</v>
      </c>
    </row>
    <row r="29" ht="15.75" thickTop="1"/>
  </sheetData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4" sqref="G14"/>
    </sheetView>
  </sheetViews>
  <sheetFormatPr defaultColWidth="9.140625" defaultRowHeight="12.75"/>
  <cols>
    <col min="1" max="1" width="5.57421875" style="100" customWidth="1"/>
    <col min="2" max="2" width="26.140625" style="100" customWidth="1"/>
    <col min="3" max="3" width="10.28125" style="100" customWidth="1"/>
    <col min="4" max="4" width="9.140625" style="100" customWidth="1"/>
    <col min="5" max="5" width="10.7109375" style="100" customWidth="1"/>
    <col min="6" max="6" width="9.140625" style="100" customWidth="1"/>
    <col min="7" max="7" width="11.7109375" style="100" customWidth="1"/>
    <col min="8" max="8" width="10.140625" style="100" customWidth="1"/>
    <col min="9" max="9" width="10.7109375" style="100" customWidth="1"/>
    <col min="10" max="16384" width="9.140625" style="100" customWidth="1"/>
  </cols>
  <sheetData>
    <row r="1" spans="1:9" ht="21">
      <c r="A1" s="582" t="s">
        <v>344</v>
      </c>
      <c r="B1" s="582"/>
      <c r="C1" s="582"/>
      <c r="D1" s="582"/>
      <c r="E1" s="582"/>
      <c r="F1" s="582"/>
      <c r="G1" s="582"/>
      <c r="H1" s="582"/>
      <c r="I1" s="582"/>
    </row>
    <row r="2" spans="1:9" ht="21">
      <c r="A2" s="583" t="s">
        <v>0</v>
      </c>
      <c r="B2" s="583"/>
      <c r="C2" s="583"/>
      <c r="D2" s="583"/>
      <c r="E2" s="583"/>
      <c r="F2" s="583"/>
      <c r="G2" s="583"/>
      <c r="H2" s="583"/>
      <c r="I2" s="583"/>
    </row>
    <row r="3" spans="1:9" ht="21">
      <c r="A3" s="262" t="s">
        <v>1</v>
      </c>
      <c r="B3" s="529" t="s">
        <v>2</v>
      </c>
      <c r="C3" s="258" t="s">
        <v>6</v>
      </c>
      <c r="D3" s="650"/>
      <c r="E3" s="258" t="s">
        <v>5</v>
      </c>
      <c r="F3" s="650"/>
      <c r="G3" s="651" t="s">
        <v>4</v>
      </c>
      <c r="H3" s="650"/>
      <c r="I3" s="262" t="s">
        <v>348</v>
      </c>
    </row>
    <row r="4" spans="1:9" ht="21">
      <c r="A4" s="655"/>
      <c r="B4" s="652"/>
      <c r="C4" s="653" t="s">
        <v>66</v>
      </c>
      <c r="D4" s="654" t="s">
        <v>3</v>
      </c>
      <c r="E4" s="653" t="s">
        <v>66</v>
      </c>
      <c r="F4" s="654" t="s">
        <v>3</v>
      </c>
      <c r="G4" s="653" t="s">
        <v>66</v>
      </c>
      <c r="H4" s="654" t="s">
        <v>3</v>
      </c>
      <c r="I4" s="655"/>
    </row>
    <row r="5" spans="1:9" ht="21">
      <c r="A5" s="307"/>
      <c r="B5" s="263"/>
      <c r="C5" s="263"/>
      <c r="D5" s="263"/>
      <c r="E5" s="263"/>
      <c r="F5" s="263"/>
      <c r="G5" s="263"/>
      <c r="H5" s="263"/>
      <c r="I5" s="263"/>
    </row>
    <row r="6" spans="1:9" ht="21">
      <c r="A6" s="263"/>
      <c r="B6" s="263"/>
      <c r="C6" s="263"/>
      <c r="D6" s="263"/>
      <c r="E6" s="263"/>
      <c r="F6" s="263"/>
      <c r="G6" s="263"/>
      <c r="H6" s="263"/>
      <c r="I6" s="263"/>
    </row>
    <row r="7" spans="1:9" ht="21">
      <c r="A7" s="263"/>
      <c r="B7" s="263"/>
      <c r="C7" s="263"/>
      <c r="D7" s="263"/>
      <c r="E7" s="263"/>
      <c r="F7" s="263"/>
      <c r="G7" s="263"/>
      <c r="H7" s="263"/>
      <c r="I7" s="263"/>
    </row>
    <row r="8" spans="1:9" ht="21">
      <c r="A8" s="263"/>
      <c r="B8" s="263"/>
      <c r="C8" s="263"/>
      <c r="D8" s="263"/>
      <c r="E8" s="263"/>
      <c r="F8" s="263"/>
      <c r="G8" s="263"/>
      <c r="H8" s="263"/>
      <c r="I8" s="263"/>
    </row>
    <row r="9" spans="1:9" ht="21">
      <c r="A9" s="263"/>
      <c r="B9" s="263"/>
      <c r="C9" s="263"/>
      <c r="D9" s="263"/>
      <c r="E9" s="263"/>
      <c r="F9" s="263"/>
      <c r="G9" s="263"/>
      <c r="H9" s="263"/>
      <c r="I9" s="263"/>
    </row>
    <row r="10" spans="1:9" ht="21">
      <c r="A10" s="263"/>
      <c r="B10" s="263"/>
      <c r="C10" s="263"/>
      <c r="D10" s="263"/>
      <c r="E10" s="263"/>
      <c r="F10" s="263"/>
      <c r="G10" s="263"/>
      <c r="H10" s="263"/>
      <c r="I10" s="263"/>
    </row>
    <row r="11" spans="1:9" ht="21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ht="21">
      <c r="A12" s="263"/>
      <c r="B12" s="263"/>
      <c r="C12" s="263"/>
      <c r="D12" s="263"/>
      <c r="E12" s="263"/>
      <c r="F12" s="263"/>
      <c r="G12" s="263"/>
      <c r="H12" s="263"/>
      <c r="I12" s="263"/>
    </row>
    <row r="13" spans="1:9" ht="21">
      <c r="A13" s="263"/>
      <c r="B13" s="263"/>
      <c r="C13" s="263"/>
      <c r="D13" s="263"/>
      <c r="E13" s="263"/>
      <c r="F13" s="263"/>
      <c r="G13" s="263"/>
      <c r="H13" s="263"/>
      <c r="I13" s="263"/>
    </row>
    <row r="14" spans="1:9" ht="21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9" ht="21">
      <c r="A15" s="263"/>
      <c r="B15" s="263"/>
      <c r="C15" s="263"/>
      <c r="D15" s="263"/>
      <c r="E15" s="263"/>
      <c r="F15" s="263"/>
      <c r="G15" s="263"/>
      <c r="H15" s="263"/>
      <c r="I15" s="263"/>
    </row>
    <row r="16" spans="1:9" ht="21">
      <c r="A16" s="263"/>
      <c r="B16" s="263"/>
      <c r="C16" s="263"/>
      <c r="D16" s="263"/>
      <c r="E16" s="263"/>
      <c r="F16" s="263"/>
      <c r="G16" s="263"/>
      <c r="H16" s="263"/>
      <c r="I16" s="263"/>
    </row>
    <row r="17" spans="1:9" ht="21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21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ht="21">
      <c r="A19" s="263"/>
      <c r="B19" s="263"/>
      <c r="C19" s="263"/>
      <c r="D19" s="263"/>
      <c r="E19" s="263"/>
      <c r="F19" s="263"/>
      <c r="G19" s="263"/>
      <c r="H19" s="263"/>
      <c r="I19" s="263"/>
    </row>
    <row r="20" spans="1:9" ht="21">
      <c r="A20" s="263"/>
      <c r="B20" s="263"/>
      <c r="C20" s="263"/>
      <c r="D20" s="263"/>
      <c r="E20" s="263"/>
      <c r="F20" s="263"/>
      <c r="G20" s="263"/>
      <c r="H20" s="263"/>
      <c r="I20" s="263"/>
    </row>
    <row r="21" spans="1:9" ht="21">
      <c r="A21" s="263"/>
      <c r="B21" s="263"/>
      <c r="C21" s="263"/>
      <c r="D21" s="263"/>
      <c r="E21" s="263"/>
      <c r="F21" s="263"/>
      <c r="G21" s="263"/>
      <c r="H21" s="263"/>
      <c r="I21" s="263"/>
    </row>
    <row r="22" spans="1:9" ht="21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9" ht="21">
      <c r="A23" s="263"/>
      <c r="B23" s="263"/>
      <c r="C23" s="263"/>
      <c r="D23" s="263"/>
      <c r="E23" s="263"/>
      <c r="F23" s="263"/>
      <c r="G23" s="263"/>
      <c r="H23" s="263"/>
      <c r="I23" s="263"/>
    </row>
    <row r="24" spans="1:9" ht="21">
      <c r="A24" s="263"/>
      <c r="B24" s="263"/>
      <c r="C24" s="263"/>
      <c r="D24" s="263"/>
      <c r="E24" s="263"/>
      <c r="F24" s="263"/>
      <c r="G24" s="263"/>
      <c r="H24" s="263"/>
      <c r="I24" s="263"/>
    </row>
    <row r="25" spans="1:9" ht="21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 ht="21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ht="21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 ht="21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 ht="21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 ht="21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21">
      <c r="A31" s="271"/>
      <c r="B31" s="291" t="s">
        <v>63</v>
      </c>
      <c r="C31" s="263"/>
      <c r="D31" s="263"/>
      <c r="E31" s="263"/>
      <c r="F31" s="263"/>
      <c r="G31" s="263"/>
      <c r="H31" s="263"/>
      <c r="I31" s="263"/>
    </row>
  </sheetData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4">
      <selection activeCell="K20" sqref="K20"/>
    </sheetView>
  </sheetViews>
  <sheetFormatPr defaultColWidth="9.140625" defaultRowHeight="12.75"/>
  <cols>
    <col min="1" max="1" width="7.00390625" style="100" customWidth="1"/>
    <col min="2" max="4" width="9.140625" style="100" customWidth="1"/>
    <col min="5" max="5" width="8.140625" style="100" customWidth="1"/>
    <col min="6" max="6" width="9.140625" style="100" customWidth="1"/>
    <col min="7" max="7" width="14.7109375" style="100" customWidth="1"/>
    <col min="8" max="8" width="5.421875" style="100" customWidth="1"/>
    <col min="9" max="9" width="15.7109375" style="100" customWidth="1"/>
    <col min="10" max="16384" width="9.140625" style="100" customWidth="1"/>
  </cols>
  <sheetData>
    <row r="1" spans="1:9" ht="21">
      <c r="A1" s="615" t="s">
        <v>596</v>
      </c>
      <c r="B1" s="615"/>
      <c r="C1" s="615"/>
      <c r="D1" s="615"/>
      <c r="E1" s="615"/>
      <c r="F1" s="615"/>
      <c r="G1" s="615"/>
      <c r="H1" s="615"/>
      <c r="I1" s="615"/>
    </row>
    <row r="2" spans="1:9" ht="21">
      <c r="A2" s="473" t="s">
        <v>597</v>
      </c>
      <c r="B2" s="474"/>
      <c r="C2" s="474"/>
      <c r="D2" s="474"/>
      <c r="E2" s="474"/>
      <c r="F2" s="474"/>
      <c r="G2" s="474"/>
      <c r="H2" s="474"/>
      <c r="I2" s="474"/>
    </row>
    <row r="3" spans="1:9" ht="21">
      <c r="A3" s="473" t="s">
        <v>598</v>
      </c>
      <c r="B3" s="474"/>
      <c r="C3" s="474"/>
      <c r="D3" s="474"/>
      <c r="E3" s="474"/>
      <c r="F3" s="474"/>
      <c r="G3" s="474"/>
      <c r="H3" s="474"/>
      <c r="I3" s="474"/>
    </row>
    <row r="5" spans="1:9" ht="21">
      <c r="A5" s="100" t="s">
        <v>623</v>
      </c>
      <c r="I5" s="542">
        <v>11369905.04</v>
      </c>
    </row>
    <row r="6" spans="1:9" ht="21">
      <c r="A6" s="472" t="s">
        <v>587</v>
      </c>
      <c r="B6" s="100" t="s">
        <v>588</v>
      </c>
      <c r="G6" s="470">
        <v>1311878.72</v>
      </c>
      <c r="I6" s="101"/>
    </row>
    <row r="7" spans="2:9" ht="21">
      <c r="B7" s="100" t="s">
        <v>625</v>
      </c>
      <c r="G7" s="470">
        <v>17616</v>
      </c>
      <c r="I7" s="101"/>
    </row>
    <row r="8" spans="2:9" ht="21">
      <c r="B8" s="100" t="s">
        <v>589</v>
      </c>
      <c r="G8" s="475" t="s">
        <v>53</v>
      </c>
      <c r="I8" s="475">
        <v>1329494.72</v>
      </c>
    </row>
    <row r="9" spans="1:9" ht="21">
      <c r="A9" s="472" t="s">
        <v>590</v>
      </c>
      <c r="B9" s="100" t="s">
        <v>359</v>
      </c>
      <c r="G9" s="470">
        <v>327969.68</v>
      </c>
      <c r="I9" s="101"/>
    </row>
    <row r="10" spans="1:9" ht="21">
      <c r="A10" s="412"/>
      <c r="B10" s="100" t="s">
        <v>626</v>
      </c>
      <c r="G10" s="475">
        <v>4021661</v>
      </c>
      <c r="I10" s="475">
        <v>4349630.68</v>
      </c>
    </row>
    <row r="11" spans="2:9" ht="21.75" thickBot="1">
      <c r="B11" s="100" t="s">
        <v>627</v>
      </c>
      <c r="I11" s="476">
        <v>8349769.08</v>
      </c>
    </row>
    <row r="12" ht="21.75" thickTop="1">
      <c r="I12" s="471"/>
    </row>
    <row r="13" ht="21">
      <c r="B13" s="100" t="s">
        <v>624</v>
      </c>
    </row>
    <row r="14" spans="1:9" ht="21">
      <c r="A14" s="101">
        <v>1</v>
      </c>
      <c r="B14" s="100" t="s">
        <v>591</v>
      </c>
      <c r="G14" s="101" t="s">
        <v>53</v>
      </c>
      <c r="I14" s="101"/>
    </row>
    <row r="15" spans="1:9" ht="21">
      <c r="A15" s="101">
        <v>2</v>
      </c>
      <c r="B15" s="100" t="s">
        <v>592</v>
      </c>
      <c r="G15" s="101" t="s">
        <v>53</v>
      </c>
      <c r="I15" s="101"/>
    </row>
    <row r="16" spans="1:9" ht="21">
      <c r="A16" s="101">
        <v>3</v>
      </c>
      <c r="B16" s="100" t="s">
        <v>593</v>
      </c>
      <c r="G16" s="101" t="s">
        <v>53</v>
      </c>
      <c r="I16" s="101"/>
    </row>
    <row r="17" spans="1:9" ht="21">
      <c r="A17" s="101">
        <v>4</v>
      </c>
      <c r="B17" s="100" t="s">
        <v>594</v>
      </c>
      <c r="G17" s="468">
        <v>8349769.08</v>
      </c>
      <c r="I17" s="543">
        <v>8349769.08</v>
      </c>
    </row>
    <row r="18" ht="21">
      <c r="I18" s="288"/>
    </row>
    <row r="19" spans="2:9" ht="21.75" thickBot="1">
      <c r="B19" s="100" t="s">
        <v>627</v>
      </c>
      <c r="I19" s="477">
        <v>8349769.08</v>
      </c>
    </row>
    <row r="20" ht="21.75" thickTop="1"/>
    <row r="24" spans="1:2" ht="21">
      <c r="A24" s="469" t="s">
        <v>348</v>
      </c>
      <c r="B24" s="100" t="s">
        <v>628</v>
      </c>
    </row>
    <row r="25" ht="21">
      <c r="B25" s="100" t="s">
        <v>595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15" sqref="D15"/>
    </sheetView>
  </sheetViews>
  <sheetFormatPr defaultColWidth="9.140625" defaultRowHeight="12.75"/>
  <cols>
    <col min="1" max="1" width="39.8515625" style="100" customWidth="1"/>
    <col min="2" max="2" width="14.140625" style="100" customWidth="1"/>
    <col min="3" max="3" width="15.421875" style="100" customWidth="1"/>
    <col min="4" max="4" width="14.140625" style="100" customWidth="1"/>
    <col min="5" max="16384" width="9.140625" style="100" customWidth="1"/>
  </cols>
  <sheetData>
    <row r="1" spans="1:4" ht="21">
      <c r="A1" s="582" t="s">
        <v>344</v>
      </c>
      <c r="B1" s="582"/>
      <c r="C1" s="582"/>
      <c r="D1" s="582"/>
    </row>
    <row r="2" spans="1:4" ht="21">
      <c r="A2" s="582" t="s">
        <v>863</v>
      </c>
      <c r="B2" s="582"/>
      <c r="C2" s="582"/>
      <c r="D2" s="582"/>
    </row>
    <row r="3" spans="1:4" ht="21">
      <c r="A3" s="583" t="s">
        <v>864</v>
      </c>
      <c r="B3" s="583"/>
      <c r="C3" s="583"/>
      <c r="D3" s="583"/>
    </row>
    <row r="4" spans="1:4" ht="42">
      <c r="A4" s="281" t="s">
        <v>865</v>
      </c>
      <c r="B4" s="390" t="s">
        <v>868</v>
      </c>
      <c r="C4" s="281" t="s">
        <v>866</v>
      </c>
      <c r="D4" s="281" t="s">
        <v>867</v>
      </c>
    </row>
    <row r="5" spans="1:4" ht="21">
      <c r="A5" s="281" t="s">
        <v>53</v>
      </c>
      <c r="B5" s="390" t="s">
        <v>53</v>
      </c>
      <c r="C5" s="281" t="s">
        <v>53</v>
      </c>
      <c r="D5" s="281" t="s">
        <v>53</v>
      </c>
    </row>
    <row r="6" spans="1:4" ht="21">
      <c r="A6" s="263"/>
      <c r="B6" s="263"/>
      <c r="C6" s="263"/>
      <c r="D6" s="263"/>
    </row>
    <row r="7" spans="1:4" ht="21">
      <c r="A7" s="263"/>
      <c r="B7" s="263"/>
      <c r="C7" s="263"/>
      <c r="D7" s="263"/>
    </row>
    <row r="8" spans="1:4" ht="21">
      <c r="A8" s="263"/>
      <c r="B8" s="263"/>
      <c r="C8" s="263"/>
      <c r="D8" s="263"/>
    </row>
    <row r="9" spans="1:4" ht="21">
      <c r="A9" s="263"/>
      <c r="B9" s="263"/>
      <c r="C9" s="263"/>
      <c r="D9" s="263"/>
    </row>
    <row r="10" spans="1:4" ht="21">
      <c r="A10" s="263"/>
      <c r="B10" s="263"/>
      <c r="C10" s="263"/>
      <c r="D10" s="263"/>
    </row>
    <row r="11" spans="1:4" ht="21">
      <c r="A11" s="263"/>
      <c r="B11" s="263"/>
      <c r="C11" s="263"/>
      <c r="D11" s="263"/>
    </row>
    <row r="12" spans="1:4" ht="21">
      <c r="A12" s="263"/>
      <c r="B12" s="263"/>
      <c r="C12" s="263"/>
      <c r="D12" s="263"/>
    </row>
    <row r="13" spans="1:4" ht="21">
      <c r="A13" s="263"/>
      <c r="B13" s="263"/>
      <c r="C13" s="263"/>
      <c r="D13" s="263"/>
    </row>
    <row r="14" spans="1:4" ht="21">
      <c r="A14" s="263"/>
      <c r="B14" s="263"/>
      <c r="C14" s="263"/>
      <c r="D14" s="263"/>
    </row>
    <row r="15" spans="1:4" ht="21">
      <c r="A15" s="263"/>
      <c r="B15" s="263"/>
      <c r="C15" s="263"/>
      <c r="D15" s="263"/>
    </row>
    <row r="16" spans="1:4" ht="21">
      <c r="A16" s="263"/>
      <c r="B16" s="263"/>
      <c r="C16" s="263"/>
      <c r="D16" s="263"/>
    </row>
    <row r="17" spans="1:4" ht="21">
      <c r="A17" s="263"/>
      <c r="B17" s="263"/>
      <c r="C17" s="263"/>
      <c r="D17" s="263"/>
    </row>
    <row r="18" spans="1:4" ht="21">
      <c r="A18" s="263"/>
      <c r="B18" s="263"/>
      <c r="C18" s="263"/>
      <c r="D18" s="263"/>
    </row>
    <row r="19" spans="1:4" ht="21">
      <c r="A19" s="263"/>
      <c r="B19" s="263"/>
      <c r="C19" s="263"/>
      <c r="D19" s="263"/>
    </row>
    <row r="20" spans="1:4" ht="21">
      <c r="A20" s="263"/>
      <c r="B20" s="263"/>
      <c r="C20" s="263"/>
      <c r="D20" s="263"/>
    </row>
    <row r="21" spans="1:4" ht="21">
      <c r="A21" s="263"/>
      <c r="B21" s="263"/>
      <c r="C21" s="263"/>
      <c r="D21" s="263"/>
    </row>
    <row r="22" spans="1:4" ht="21">
      <c r="A22" s="263"/>
      <c r="B22" s="263"/>
      <c r="C22" s="263"/>
      <c r="D22" s="263"/>
    </row>
    <row r="23" spans="1:4" ht="21">
      <c r="A23" s="263" t="s">
        <v>63</v>
      </c>
      <c r="B23" s="263"/>
      <c r="C23" s="263"/>
      <c r="D23" s="263"/>
    </row>
  </sheetData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  <col min="13" max="16384" width="7.140625" style="0" customWidth="1"/>
  </cols>
  <sheetData>
    <row r="1" spans="1:12" ht="21">
      <c r="A1" s="616" t="s">
        <v>67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21">
      <c r="A2" s="616" t="s">
        <v>823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21">
      <c r="A3" s="617" t="s">
        <v>12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2" ht="21">
      <c r="A4" s="618" t="s">
        <v>68</v>
      </c>
      <c r="B4" s="619"/>
      <c r="C4" s="214"/>
      <c r="D4" s="215"/>
      <c r="E4" s="214"/>
      <c r="F4" s="216"/>
      <c r="G4" s="620" t="s">
        <v>69</v>
      </c>
      <c r="H4" s="621"/>
      <c r="I4" s="217"/>
      <c r="J4" s="218"/>
      <c r="K4" s="214"/>
      <c r="L4" s="214"/>
    </row>
    <row r="5" spans="1:12" ht="21">
      <c r="A5" s="219" t="s">
        <v>16</v>
      </c>
      <c r="B5" s="219"/>
      <c r="C5" s="214"/>
      <c r="D5" s="215"/>
      <c r="E5" s="214"/>
      <c r="F5" s="218"/>
      <c r="G5" s="219" t="s">
        <v>70</v>
      </c>
      <c r="H5" s="220"/>
      <c r="I5" s="221">
        <v>643931</v>
      </c>
      <c r="J5" s="222" t="s">
        <v>783</v>
      </c>
      <c r="K5" s="214"/>
      <c r="L5" s="214"/>
    </row>
    <row r="6" spans="1:12" ht="21">
      <c r="A6" s="223" t="s">
        <v>21</v>
      </c>
      <c r="B6" s="219"/>
      <c r="C6" s="224"/>
      <c r="D6" s="216"/>
      <c r="E6" s="214"/>
      <c r="F6" s="218"/>
      <c r="G6" s="219" t="s">
        <v>71</v>
      </c>
      <c r="H6" s="220"/>
      <c r="I6" s="225">
        <v>245341</v>
      </c>
      <c r="J6" s="222" t="s">
        <v>110</v>
      </c>
      <c r="K6" s="225"/>
      <c r="L6" s="214"/>
    </row>
    <row r="7" spans="1:12" ht="21">
      <c r="A7" s="223" t="s">
        <v>72</v>
      </c>
      <c r="B7" s="219"/>
      <c r="C7" s="225">
        <v>9239480</v>
      </c>
      <c r="D7" s="363" t="s">
        <v>107</v>
      </c>
      <c r="E7" s="225"/>
      <c r="F7" s="218"/>
      <c r="G7" s="219" t="s">
        <v>73</v>
      </c>
      <c r="H7" s="220"/>
      <c r="I7" s="224">
        <v>52800</v>
      </c>
      <c r="J7" s="218" t="s">
        <v>53</v>
      </c>
      <c r="K7" s="225"/>
      <c r="L7" s="214"/>
    </row>
    <row r="8" spans="1:12" ht="21">
      <c r="A8" s="223" t="s">
        <v>74</v>
      </c>
      <c r="B8" s="219"/>
      <c r="C8" s="225">
        <v>724772</v>
      </c>
      <c r="D8" s="222" t="s">
        <v>375</v>
      </c>
      <c r="E8" s="225"/>
      <c r="F8" s="218"/>
      <c r="G8" s="219" t="s">
        <v>105</v>
      </c>
      <c r="H8" s="220"/>
      <c r="I8" s="224" t="s">
        <v>53</v>
      </c>
      <c r="J8" s="218" t="s">
        <v>53</v>
      </c>
      <c r="K8" s="225"/>
      <c r="L8" s="214"/>
    </row>
    <row r="9" spans="1:12" ht="21">
      <c r="A9" s="223" t="s">
        <v>75</v>
      </c>
      <c r="B9" s="219"/>
      <c r="C9" s="225">
        <v>4159</v>
      </c>
      <c r="D9" s="218">
        <v>37</v>
      </c>
      <c r="E9" s="225"/>
      <c r="F9" s="218"/>
      <c r="G9" s="223" t="s">
        <v>135</v>
      </c>
      <c r="H9" s="220"/>
      <c r="I9" s="224">
        <v>609690</v>
      </c>
      <c r="J9" s="222" t="s">
        <v>53</v>
      </c>
      <c r="K9" s="225"/>
      <c r="L9" s="214"/>
    </row>
    <row r="10" spans="1:12" ht="21">
      <c r="A10" s="223" t="s">
        <v>127</v>
      </c>
      <c r="B10" s="219"/>
      <c r="C10" s="225">
        <v>157812</v>
      </c>
      <c r="D10" s="218">
        <v>33</v>
      </c>
      <c r="E10" s="226"/>
      <c r="F10" s="218"/>
      <c r="G10" s="229" t="s">
        <v>13</v>
      </c>
      <c r="H10" s="219"/>
      <c r="I10" s="224">
        <v>491300</v>
      </c>
      <c r="J10" s="216" t="s">
        <v>53</v>
      </c>
      <c r="K10" s="226"/>
      <c r="L10" s="214"/>
    </row>
    <row r="11" spans="1:12" ht="21">
      <c r="A11" s="223" t="s">
        <v>88</v>
      </c>
      <c r="B11" s="219"/>
      <c r="C11" s="227">
        <v>3651081</v>
      </c>
      <c r="D11" s="222" t="s">
        <v>426</v>
      </c>
      <c r="E11" s="228"/>
      <c r="F11" s="216"/>
      <c r="G11" s="219" t="s">
        <v>32</v>
      </c>
      <c r="H11" s="219"/>
      <c r="I11" s="230">
        <v>2640</v>
      </c>
      <c r="J11" s="216" t="s">
        <v>53</v>
      </c>
      <c r="K11" s="225"/>
      <c r="L11" s="214"/>
    </row>
    <row r="12" spans="1:12" ht="21">
      <c r="A12" s="219" t="s">
        <v>114</v>
      </c>
      <c r="B12" s="219"/>
      <c r="C12" s="225">
        <v>8087969</v>
      </c>
      <c r="D12" s="216">
        <v>57</v>
      </c>
      <c r="E12" s="226"/>
      <c r="F12" s="216"/>
      <c r="G12" s="229" t="s">
        <v>163</v>
      </c>
      <c r="H12" s="220"/>
      <c r="I12" s="524">
        <v>40500</v>
      </c>
      <c r="J12" s="216" t="s">
        <v>53</v>
      </c>
      <c r="K12" s="226"/>
      <c r="L12" s="214"/>
    </row>
    <row r="13" spans="1:12" ht="21">
      <c r="A13" s="219"/>
      <c r="B13" s="219"/>
      <c r="C13" s="231"/>
      <c r="D13" s="232"/>
      <c r="E13" s="233">
        <v>21865276</v>
      </c>
      <c r="F13" s="234" t="s">
        <v>89</v>
      </c>
      <c r="G13" s="235" t="s">
        <v>14</v>
      </c>
      <c r="H13" s="236"/>
      <c r="I13" s="237">
        <v>237173</v>
      </c>
      <c r="J13" s="238">
        <v>70</v>
      </c>
      <c r="K13" s="239">
        <v>2323376</v>
      </c>
      <c r="L13" s="240" t="s">
        <v>111</v>
      </c>
    </row>
    <row r="14" spans="1:12" ht="21">
      <c r="A14" s="219" t="s">
        <v>76</v>
      </c>
      <c r="B14" s="219"/>
      <c r="C14" s="225">
        <v>2012398</v>
      </c>
      <c r="D14" s="222" t="s">
        <v>443</v>
      </c>
      <c r="E14" s="225"/>
      <c r="F14" s="222"/>
      <c r="G14" s="229" t="s">
        <v>15</v>
      </c>
      <c r="H14" s="219"/>
      <c r="I14" s="241"/>
      <c r="J14" s="242"/>
      <c r="K14" s="243"/>
      <c r="L14" s="214"/>
    </row>
    <row r="15" spans="1:12" ht="21">
      <c r="A15" s="219" t="s">
        <v>71</v>
      </c>
      <c r="B15" s="219"/>
      <c r="C15" s="225">
        <v>255269</v>
      </c>
      <c r="D15" s="222" t="s">
        <v>134</v>
      </c>
      <c r="E15" s="225"/>
      <c r="F15" s="222"/>
      <c r="G15" s="229" t="s">
        <v>21</v>
      </c>
      <c r="H15" s="219"/>
      <c r="I15" s="224"/>
      <c r="J15" s="242"/>
      <c r="K15" s="225"/>
      <c r="L15" s="214"/>
    </row>
    <row r="16" spans="1:12" ht="21">
      <c r="A16" s="219" t="s">
        <v>73</v>
      </c>
      <c r="B16" s="219"/>
      <c r="C16" s="224">
        <v>32700</v>
      </c>
      <c r="D16" s="218" t="s">
        <v>53</v>
      </c>
      <c r="E16" s="224"/>
      <c r="F16" s="218"/>
      <c r="G16" s="223" t="s">
        <v>72</v>
      </c>
      <c r="H16" s="219"/>
      <c r="I16" s="225">
        <v>7839008</v>
      </c>
      <c r="J16" s="214">
        <v>81</v>
      </c>
      <c r="K16" s="244"/>
      <c r="L16" s="214"/>
    </row>
    <row r="17" spans="1:12" ht="21">
      <c r="A17" s="219" t="s">
        <v>122</v>
      </c>
      <c r="B17" s="219"/>
      <c r="C17" s="224" t="s">
        <v>53</v>
      </c>
      <c r="D17" s="222" t="s">
        <v>53</v>
      </c>
      <c r="E17" s="224"/>
      <c r="F17" s="222"/>
      <c r="G17" s="223" t="s">
        <v>74</v>
      </c>
      <c r="H17" s="219"/>
      <c r="I17" s="225">
        <v>724772</v>
      </c>
      <c r="J17" s="222" t="s">
        <v>375</v>
      </c>
      <c r="K17" s="225"/>
      <c r="L17" s="214"/>
    </row>
    <row r="18" spans="1:12" ht="21">
      <c r="A18" s="219" t="s">
        <v>371</v>
      </c>
      <c r="B18" s="219"/>
      <c r="C18" s="224">
        <v>8000</v>
      </c>
      <c r="D18" s="222" t="s">
        <v>53</v>
      </c>
      <c r="E18" s="224"/>
      <c r="F18" s="222"/>
      <c r="G18" s="223" t="s">
        <v>75</v>
      </c>
      <c r="H18" s="219"/>
      <c r="I18" s="225">
        <v>4159</v>
      </c>
      <c r="J18" s="218">
        <v>37</v>
      </c>
      <c r="K18" s="225"/>
      <c r="L18" s="218"/>
    </row>
    <row r="19" spans="1:12" ht="21">
      <c r="A19" s="219" t="s">
        <v>370</v>
      </c>
      <c r="B19" s="219"/>
      <c r="C19" s="224"/>
      <c r="D19" s="218"/>
      <c r="E19" s="224"/>
      <c r="F19" s="218"/>
      <c r="G19" s="223" t="s">
        <v>127</v>
      </c>
      <c r="H19" s="219"/>
      <c r="I19" s="225">
        <v>178462</v>
      </c>
      <c r="J19" s="218">
        <v>33</v>
      </c>
      <c r="K19" s="225"/>
      <c r="L19" s="218"/>
    </row>
    <row r="20" spans="1:12" ht="21">
      <c r="A20" s="219" t="s">
        <v>161</v>
      </c>
      <c r="B20" s="219"/>
      <c r="C20" s="224">
        <v>3500</v>
      </c>
      <c r="D20" s="222" t="s">
        <v>53</v>
      </c>
      <c r="E20" s="224"/>
      <c r="F20" s="222"/>
      <c r="G20" s="223" t="s">
        <v>81</v>
      </c>
      <c r="H20" s="223"/>
      <c r="I20" s="227">
        <v>5019394</v>
      </c>
      <c r="J20" s="222" t="s">
        <v>401</v>
      </c>
      <c r="K20" s="227"/>
      <c r="L20" s="214"/>
    </row>
    <row r="21" spans="1:12" ht="21">
      <c r="A21" s="219"/>
      <c r="B21" s="219"/>
      <c r="C21" s="237" t="s">
        <v>53</v>
      </c>
      <c r="D21" s="245" t="s">
        <v>53</v>
      </c>
      <c r="E21" s="224">
        <v>2311868</v>
      </c>
      <c r="F21" s="246" t="s">
        <v>817</v>
      </c>
      <c r="G21" s="247" t="s">
        <v>113</v>
      </c>
      <c r="H21" s="248"/>
      <c r="I21" s="249">
        <v>8087969</v>
      </c>
      <c r="J21" s="232">
        <v>57</v>
      </c>
      <c r="K21" s="244">
        <v>21853767</v>
      </c>
      <c r="L21" s="250" t="s">
        <v>398</v>
      </c>
    </row>
    <row r="22" spans="1:12" ht="21.75" thickBot="1">
      <c r="A22" s="251"/>
      <c r="B22" s="251"/>
      <c r="C22" s="252"/>
      <c r="D22" s="251"/>
      <c r="E22" s="253">
        <v>24177144</v>
      </c>
      <c r="F22" s="254" t="s">
        <v>783</v>
      </c>
      <c r="G22" s="251"/>
      <c r="H22" s="251"/>
      <c r="I22" s="252"/>
      <c r="J22" s="255"/>
      <c r="K22" s="253">
        <v>24177144</v>
      </c>
      <c r="L22" s="254" t="s">
        <v>783</v>
      </c>
    </row>
    <row r="23" s="309" customFormat="1" ht="18.75"/>
    <row r="24" s="309" customFormat="1" ht="18.75"/>
    <row r="25" spans="1:9" s="309" customFormat="1" ht="18.75">
      <c r="A25" s="309" t="s">
        <v>402</v>
      </c>
      <c r="C25" s="309" t="s">
        <v>403</v>
      </c>
      <c r="G25" s="309" t="s">
        <v>404</v>
      </c>
      <c r="I25" s="309" t="s">
        <v>405</v>
      </c>
    </row>
    <row r="26" spans="1:9" s="309" customFormat="1" ht="18.75">
      <c r="A26" s="309" t="s">
        <v>406</v>
      </c>
      <c r="C26" s="309" t="s">
        <v>407</v>
      </c>
      <c r="G26" s="309" t="s">
        <v>408</v>
      </c>
      <c r="I26" s="309" t="s">
        <v>409</v>
      </c>
    </row>
    <row r="27" spans="1:9" s="309" customFormat="1" ht="18.75">
      <c r="A27" s="309" t="s">
        <v>410</v>
      </c>
      <c r="C27" s="309" t="s">
        <v>411</v>
      </c>
      <c r="G27" s="309" t="s">
        <v>412</v>
      </c>
      <c r="I27" s="309" t="s">
        <v>413</v>
      </c>
    </row>
    <row r="28" s="309" customFormat="1" ht="18.75"/>
    <row r="29" s="309" customFormat="1" ht="18.75"/>
    <row r="30" s="309" customFormat="1" ht="18.75"/>
    <row r="31" s="309" customFormat="1" ht="18.75">
      <c r="H31" s="310"/>
    </row>
    <row r="32" spans="3:8" ht="23.25">
      <c r="C32" s="70">
        <v>13239501.97</v>
      </c>
      <c r="E32" s="70">
        <v>5501185.92</v>
      </c>
      <c r="H32" s="71">
        <v>721517.02</v>
      </c>
    </row>
    <row r="33" spans="3:8" ht="23.25">
      <c r="C33" s="70">
        <v>736890.02</v>
      </c>
      <c r="E33" s="70" t="s">
        <v>53</v>
      </c>
      <c r="H33" s="71">
        <v>4141.2</v>
      </c>
    </row>
    <row r="34" spans="3:8" ht="23.25">
      <c r="C34" s="70">
        <v>4141.2</v>
      </c>
      <c r="E34" s="70">
        <v>70000</v>
      </c>
      <c r="H34" s="71">
        <v>7978.17</v>
      </c>
    </row>
    <row r="35" spans="3:8" ht="23.25">
      <c r="C35" s="70">
        <v>7894.17</v>
      </c>
      <c r="E35" s="70">
        <v>12336</v>
      </c>
      <c r="H35" s="71">
        <v>11577687.34</v>
      </c>
    </row>
    <row r="36" spans="3:8" ht="23.25">
      <c r="C36" s="70">
        <v>5927703.38</v>
      </c>
      <c r="E36" s="70">
        <v>357383.32</v>
      </c>
      <c r="H36" s="71">
        <v>1026394.82</v>
      </c>
    </row>
    <row r="37" spans="3:8" ht="23.25">
      <c r="C37" s="70">
        <v>1028697.88</v>
      </c>
      <c r="E37" s="70">
        <v>10701506.04</v>
      </c>
      <c r="H37" s="71">
        <v>1936983.91</v>
      </c>
    </row>
    <row r="38" spans="3:8" ht="23.25">
      <c r="C38" s="70">
        <v>16400</v>
      </c>
      <c r="E38" s="70">
        <v>736890.02</v>
      </c>
      <c r="H38" s="71">
        <v>109405.98</v>
      </c>
    </row>
    <row r="39" spans="3:8" ht="23.25">
      <c r="C39" s="70" t="s">
        <v>53</v>
      </c>
      <c r="E39" s="70">
        <v>7981059.85</v>
      </c>
      <c r="H39" s="72" t="s">
        <v>53</v>
      </c>
    </row>
    <row r="40" spans="3:8" ht="23.25">
      <c r="C40" s="70" t="s">
        <v>53</v>
      </c>
      <c r="E40" s="70"/>
      <c r="H40" s="71">
        <v>2000</v>
      </c>
    </row>
    <row r="41" spans="3:8" ht="23.25">
      <c r="C41" s="70">
        <v>516623</v>
      </c>
      <c r="E41" s="70"/>
      <c r="H41" s="72">
        <v>15373</v>
      </c>
    </row>
    <row r="42" spans="3:8" ht="24" thickBot="1">
      <c r="C42" s="70">
        <v>569563</v>
      </c>
      <c r="E42" s="70"/>
      <c r="H42" s="73">
        <f>SUM(H31:H41)</f>
        <v>15401481.440000001</v>
      </c>
    </row>
    <row r="43" spans="3:8" ht="23.25">
      <c r="C43" s="70">
        <v>34590</v>
      </c>
      <c r="E43" s="70"/>
      <c r="H43" s="72">
        <v>976545.5</v>
      </c>
    </row>
    <row r="44" spans="3:8" ht="23.25">
      <c r="C44" s="70">
        <v>210120</v>
      </c>
      <c r="E44" s="70"/>
      <c r="H44" s="72">
        <v>125190.53</v>
      </c>
    </row>
    <row r="45" spans="3:8" ht="23.25">
      <c r="C45" s="70">
        <v>433056</v>
      </c>
      <c r="E45" s="70"/>
      <c r="H45" s="72">
        <v>48400</v>
      </c>
    </row>
    <row r="46" spans="3:8" ht="23.25">
      <c r="C46" s="70">
        <v>308724</v>
      </c>
      <c r="E46" s="70"/>
      <c r="H46" s="72">
        <v>91440</v>
      </c>
    </row>
    <row r="47" spans="3:8" ht="23.25">
      <c r="C47" s="70">
        <v>194427.04</v>
      </c>
      <c r="E47" s="70"/>
      <c r="H47" s="72">
        <v>4299</v>
      </c>
    </row>
    <row r="48" spans="3:8" ht="23.25">
      <c r="C48" s="70">
        <v>29725.49</v>
      </c>
      <c r="E48" s="70"/>
      <c r="H48" s="72">
        <v>27600</v>
      </c>
    </row>
    <row r="49" spans="3:8" ht="23.25">
      <c r="C49" s="70">
        <v>479500</v>
      </c>
      <c r="E49" s="70"/>
      <c r="H49" s="72" t="s">
        <v>53</v>
      </c>
    </row>
    <row r="50" spans="3:8" ht="23.25">
      <c r="C50" s="70">
        <v>1557464</v>
      </c>
      <c r="E50" s="70"/>
      <c r="H50" s="72" t="s">
        <v>53</v>
      </c>
    </row>
    <row r="51" spans="3:8" ht="23.25">
      <c r="C51" s="70">
        <v>65340</v>
      </c>
      <c r="E51" s="70"/>
      <c r="H51" s="72" t="s">
        <v>53</v>
      </c>
    </row>
    <row r="52" spans="3:8" ht="24" thickBot="1">
      <c r="C52" s="74">
        <f>SUM(C32:C51)</f>
        <v>25360361.149999995</v>
      </c>
      <c r="D52" s="75"/>
      <c r="E52" s="74">
        <f>SUM(E32:E51)</f>
        <v>25360361.15</v>
      </c>
      <c r="H52" s="72">
        <v>13239501.97</v>
      </c>
    </row>
    <row r="53" ht="12.75">
      <c r="H53" s="72">
        <v>736890.02</v>
      </c>
    </row>
    <row r="54" ht="12.75">
      <c r="H54" s="72">
        <v>4141.2</v>
      </c>
    </row>
    <row r="55" ht="12.75">
      <c r="H55" s="72">
        <v>7894.17</v>
      </c>
    </row>
    <row r="56" ht="12.75">
      <c r="H56" s="72">
        <v>5927703.38</v>
      </c>
    </row>
    <row r="57" ht="12.75">
      <c r="H57" s="72">
        <v>1028697.88</v>
      </c>
    </row>
    <row r="58" ht="12.75" customHeight="1" thickBot="1">
      <c r="H58" s="73">
        <f>SUM(H43:H57)</f>
        <v>22218303.65</v>
      </c>
    </row>
    <row r="59" ht="18.75" customHeight="1">
      <c r="H59" s="72"/>
    </row>
  </sheetData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workbookViewId="0" topLeftCell="A55">
      <selection activeCell="I64" sqref="I64"/>
    </sheetView>
  </sheetViews>
  <sheetFormatPr defaultColWidth="9.140625" defaultRowHeight="12.75"/>
  <cols>
    <col min="1" max="1" width="26.42187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57421875" style="0" customWidth="1"/>
    <col min="9" max="9" width="12.28125" style="0" customWidth="1"/>
    <col min="10" max="10" width="4.421875" style="0" customWidth="1"/>
  </cols>
  <sheetData>
    <row r="1" spans="1:10" ht="21">
      <c r="A1" s="564" t="s">
        <v>51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21">
      <c r="A2" s="564" t="s">
        <v>784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0" ht="21">
      <c r="A3" s="566" t="s">
        <v>785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21">
      <c r="A4" s="79" t="s">
        <v>54</v>
      </c>
      <c r="B4" s="80" t="s">
        <v>18</v>
      </c>
      <c r="C4" s="562" t="s">
        <v>55</v>
      </c>
      <c r="D4" s="563"/>
      <c r="E4" s="562" t="s">
        <v>56</v>
      </c>
      <c r="F4" s="563"/>
      <c r="G4" s="562" t="s">
        <v>57</v>
      </c>
      <c r="H4" s="563"/>
      <c r="I4" s="562" t="s">
        <v>58</v>
      </c>
      <c r="J4" s="563"/>
    </row>
    <row r="5" spans="1:10" ht="21">
      <c r="A5" s="81" t="s">
        <v>59</v>
      </c>
      <c r="B5" s="82">
        <v>902</v>
      </c>
      <c r="C5" s="83">
        <v>9063</v>
      </c>
      <c r="D5" s="84" t="s">
        <v>110</v>
      </c>
      <c r="E5" s="83">
        <v>7930</v>
      </c>
      <c r="F5" s="84" t="s">
        <v>786</v>
      </c>
      <c r="G5" s="83">
        <v>9063</v>
      </c>
      <c r="H5" s="84" t="s">
        <v>110</v>
      </c>
      <c r="I5" s="83">
        <v>7930</v>
      </c>
      <c r="J5" s="84" t="s">
        <v>786</v>
      </c>
    </row>
    <row r="6" spans="1:10" ht="21">
      <c r="A6" s="81" t="s">
        <v>60</v>
      </c>
      <c r="B6" s="82">
        <v>903</v>
      </c>
      <c r="C6" s="83">
        <v>254906</v>
      </c>
      <c r="D6" s="82" t="s">
        <v>53</v>
      </c>
      <c r="E6" s="85">
        <v>20576</v>
      </c>
      <c r="F6" s="86">
        <v>50</v>
      </c>
      <c r="G6" s="85">
        <v>9515</v>
      </c>
      <c r="H6" s="84" t="s">
        <v>53</v>
      </c>
      <c r="I6" s="83">
        <v>265967</v>
      </c>
      <c r="J6" s="82">
        <v>50</v>
      </c>
    </row>
    <row r="7" spans="1:10" ht="21">
      <c r="A7" s="81" t="s">
        <v>61</v>
      </c>
      <c r="B7" s="82">
        <v>904</v>
      </c>
      <c r="C7" s="85" t="s">
        <v>53</v>
      </c>
      <c r="D7" s="82" t="s">
        <v>53</v>
      </c>
      <c r="E7" s="85" t="s">
        <v>53</v>
      </c>
      <c r="F7" s="82" t="s">
        <v>53</v>
      </c>
      <c r="G7" s="85" t="s">
        <v>53</v>
      </c>
      <c r="H7" s="84" t="s">
        <v>53</v>
      </c>
      <c r="I7" s="85" t="s">
        <v>53</v>
      </c>
      <c r="J7" s="82" t="s">
        <v>53</v>
      </c>
    </row>
    <row r="8" spans="1:10" ht="21">
      <c r="A8" s="81" t="s">
        <v>62</v>
      </c>
      <c r="B8" s="82">
        <v>906</v>
      </c>
      <c r="C8" s="85" t="s">
        <v>53</v>
      </c>
      <c r="D8" s="84" t="s">
        <v>53</v>
      </c>
      <c r="E8" s="85" t="s">
        <v>53</v>
      </c>
      <c r="F8" s="84" t="s">
        <v>53</v>
      </c>
      <c r="G8" s="85" t="s">
        <v>53</v>
      </c>
      <c r="H8" s="84" t="s">
        <v>53</v>
      </c>
      <c r="I8" s="85" t="s">
        <v>53</v>
      </c>
      <c r="J8" s="84" t="s">
        <v>53</v>
      </c>
    </row>
    <row r="9" spans="1:10" ht="21">
      <c r="A9" s="81" t="s">
        <v>86</v>
      </c>
      <c r="B9" s="82">
        <v>907</v>
      </c>
      <c r="C9" s="85" t="s">
        <v>53</v>
      </c>
      <c r="D9" s="84" t="s">
        <v>53</v>
      </c>
      <c r="E9" s="85" t="s">
        <v>53</v>
      </c>
      <c r="F9" s="84" t="s">
        <v>53</v>
      </c>
      <c r="G9" s="85" t="s">
        <v>53</v>
      </c>
      <c r="H9" s="84" t="s">
        <v>53</v>
      </c>
      <c r="I9" s="85" t="s">
        <v>53</v>
      </c>
      <c r="J9" s="84" t="s">
        <v>53</v>
      </c>
    </row>
    <row r="10" spans="1:10" ht="21">
      <c r="A10" s="81" t="s">
        <v>130</v>
      </c>
      <c r="B10" s="82"/>
      <c r="C10" s="85" t="s">
        <v>53</v>
      </c>
      <c r="D10" s="82" t="s">
        <v>53</v>
      </c>
      <c r="E10" s="85" t="s">
        <v>53</v>
      </c>
      <c r="F10" s="82" t="s">
        <v>53</v>
      </c>
      <c r="G10" s="85" t="s">
        <v>53</v>
      </c>
      <c r="H10" s="84" t="s">
        <v>53</v>
      </c>
      <c r="I10" s="85" t="s">
        <v>53</v>
      </c>
      <c r="J10" s="82" t="s">
        <v>53</v>
      </c>
    </row>
    <row r="11" spans="1:10" ht="21">
      <c r="A11" s="81" t="s">
        <v>129</v>
      </c>
      <c r="B11" s="82"/>
      <c r="C11" s="85" t="s">
        <v>53</v>
      </c>
      <c r="D11" s="82" t="s">
        <v>53</v>
      </c>
      <c r="E11" s="85">
        <v>4806</v>
      </c>
      <c r="F11" s="82" t="s">
        <v>53</v>
      </c>
      <c r="G11" s="85">
        <v>4806</v>
      </c>
      <c r="H11" s="82" t="s">
        <v>53</v>
      </c>
      <c r="I11" s="85" t="s">
        <v>53</v>
      </c>
      <c r="J11" s="82" t="s">
        <v>53</v>
      </c>
    </row>
    <row r="12" spans="1:10" ht="21">
      <c r="A12" s="81" t="s">
        <v>128</v>
      </c>
      <c r="B12" s="82"/>
      <c r="C12" s="85" t="s">
        <v>53</v>
      </c>
      <c r="D12" s="82"/>
      <c r="E12" s="85">
        <v>106857</v>
      </c>
      <c r="F12" s="82" t="s">
        <v>53</v>
      </c>
      <c r="G12" s="85">
        <v>106857</v>
      </c>
      <c r="H12" s="82" t="s">
        <v>53</v>
      </c>
      <c r="I12" s="85" t="s">
        <v>53</v>
      </c>
      <c r="J12" s="82"/>
    </row>
    <row r="13" spans="1:10" ht="21">
      <c r="A13" s="81" t="s">
        <v>126</v>
      </c>
      <c r="B13" s="82"/>
      <c r="C13" s="85">
        <v>73800</v>
      </c>
      <c r="D13" s="82"/>
      <c r="E13" s="85" t="s">
        <v>53</v>
      </c>
      <c r="F13" s="82"/>
      <c r="G13" s="85" t="s">
        <v>53</v>
      </c>
      <c r="H13" s="84"/>
      <c r="I13" s="85">
        <v>73800</v>
      </c>
      <c r="J13" s="82"/>
    </row>
    <row r="14" spans="1:10" ht="21">
      <c r="A14" s="87" t="s">
        <v>368</v>
      </c>
      <c r="B14" s="82"/>
      <c r="C14" s="85" t="s">
        <v>53</v>
      </c>
      <c r="D14" s="82" t="s">
        <v>53</v>
      </c>
      <c r="E14" s="85">
        <v>2500</v>
      </c>
      <c r="F14" s="82" t="s">
        <v>53</v>
      </c>
      <c r="G14" s="85">
        <v>2500</v>
      </c>
      <c r="H14" s="84" t="s">
        <v>53</v>
      </c>
      <c r="I14" s="85" t="s">
        <v>53</v>
      </c>
      <c r="J14" s="82" t="s">
        <v>53</v>
      </c>
    </row>
    <row r="15" spans="1:10" ht="21">
      <c r="A15" s="81" t="s">
        <v>125</v>
      </c>
      <c r="B15" s="82"/>
      <c r="C15" s="85">
        <v>157812</v>
      </c>
      <c r="D15" s="82">
        <v>33</v>
      </c>
      <c r="E15" s="85" t="s">
        <v>53</v>
      </c>
      <c r="F15" s="82"/>
      <c r="G15" s="85" t="s">
        <v>53</v>
      </c>
      <c r="H15" s="84" t="s">
        <v>53</v>
      </c>
      <c r="I15" s="85">
        <v>157812</v>
      </c>
      <c r="J15" s="82">
        <v>33</v>
      </c>
    </row>
    <row r="16" spans="1:10" ht="21">
      <c r="A16" s="87" t="s">
        <v>131</v>
      </c>
      <c r="B16" s="82"/>
      <c r="C16" s="85">
        <v>26544</v>
      </c>
      <c r="D16" s="82" t="s">
        <v>53</v>
      </c>
      <c r="E16" s="85" t="s">
        <v>53</v>
      </c>
      <c r="F16" s="82"/>
      <c r="G16" s="85" t="s">
        <v>53</v>
      </c>
      <c r="H16" s="84" t="s">
        <v>53</v>
      </c>
      <c r="I16" s="85">
        <v>26544</v>
      </c>
      <c r="J16" s="82" t="s">
        <v>53</v>
      </c>
    </row>
    <row r="17" spans="1:10" ht="21">
      <c r="A17" s="87" t="s">
        <v>366</v>
      </c>
      <c r="B17" s="82"/>
      <c r="C17" s="85" t="s">
        <v>53</v>
      </c>
      <c r="D17" s="82" t="s">
        <v>53</v>
      </c>
      <c r="E17" s="85">
        <v>12600</v>
      </c>
      <c r="F17" s="82" t="s">
        <v>53</v>
      </c>
      <c r="G17" s="85">
        <v>12600</v>
      </c>
      <c r="H17" s="84" t="s">
        <v>53</v>
      </c>
      <c r="I17" s="85" t="s">
        <v>53</v>
      </c>
      <c r="J17" s="82" t="s">
        <v>53</v>
      </c>
    </row>
    <row r="18" spans="1:10" ht="21">
      <c r="A18" s="87" t="s">
        <v>77</v>
      </c>
      <c r="B18" s="82"/>
      <c r="C18" s="85">
        <v>724772</v>
      </c>
      <c r="D18" s="82">
        <v>97</v>
      </c>
      <c r="E18" s="85">
        <v>100000</v>
      </c>
      <c r="F18" s="82" t="s">
        <v>53</v>
      </c>
      <c r="G18" s="85">
        <v>100000</v>
      </c>
      <c r="H18" s="84" t="s">
        <v>53</v>
      </c>
      <c r="I18" s="85">
        <v>724772</v>
      </c>
      <c r="J18" s="82">
        <v>97</v>
      </c>
    </row>
    <row r="19" spans="1:10" ht="21.75" thickBot="1">
      <c r="A19" s="562" t="s">
        <v>63</v>
      </c>
      <c r="B19" s="563"/>
      <c r="C19" s="213">
        <v>1246898</v>
      </c>
      <c r="D19" s="88" t="s">
        <v>787</v>
      </c>
      <c r="E19" s="89" t="s">
        <v>788</v>
      </c>
      <c r="F19" s="88" t="s">
        <v>134</v>
      </c>
      <c r="G19" s="90" t="s">
        <v>789</v>
      </c>
      <c r="H19" s="88" t="s">
        <v>110</v>
      </c>
      <c r="I19" s="213" t="s">
        <v>790</v>
      </c>
      <c r="J19" s="88" t="s">
        <v>445</v>
      </c>
    </row>
    <row r="20" spans="1:10" ht="21.75" thickTop="1">
      <c r="A20" s="91"/>
      <c r="B20" s="91"/>
      <c r="C20" s="92"/>
      <c r="D20" s="78"/>
      <c r="E20" s="92"/>
      <c r="F20" s="78"/>
      <c r="G20" s="92"/>
      <c r="H20" s="78"/>
      <c r="I20" s="92"/>
      <c r="J20" s="78"/>
    </row>
    <row r="21" spans="1:10" ht="21">
      <c r="A21" s="93"/>
      <c r="B21" s="94" t="s">
        <v>380</v>
      </c>
      <c r="C21" s="92" t="s">
        <v>64</v>
      </c>
      <c r="D21" s="78"/>
      <c r="E21" s="95"/>
      <c r="F21" s="78" t="s">
        <v>65</v>
      </c>
      <c r="G21" s="92" t="s">
        <v>90</v>
      </c>
      <c r="H21" s="78"/>
      <c r="I21" s="93"/>
      <c r="J21" s="93"/>
    </row>
    <row r="22" spans="1:10" ht="21">
      <c r="A22" s="91"/>
      <c r="B22" s="94"/>
      <c r="C22" s="92"/>
      <c r="D22" s="78"/>
      <c r="E22" s="95"/>
      <c r="F22" s="78"/>
      <c r="G22" s="92"/>
      <c r="H22" s="78"/>
      <c r="I22" s="92"/>
      <c r="J22" s="78"/>
    </row>
    <row r="23" spans="1:10" ht="21">
      <c r="A23" s="518" t="s">
        <v>791</v>
      </c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21">
      <c r="A24" s="517" t="s">
        <v>792</v>
      </c>
      <c r="B24" s="96"/>
      <c r="C24" s="97"/>
      <c r="D24" s="98"/>
      <c r="E24" s="97"/>
      <c r="F24" s="98"/>
      <c r="G24" s="97"/>
      <c r="H24" s="98"/>
      <c r="I24" s="97"/>
      <c r="J24" s="98"/>
    </row>
    <row r="25" spans="1:10" ht="21">
      <c r="A25" s="519" t="s">
        <v>793</v>
      </c>
      <c r="B25" s="96"/>
      <c r="C25" s="97"/>
      <c r="D25" s="98"/>
      <c r="E25" s="97"/>
      <c r="F25" s="98"/>
      <c r="G25" s="97"/>
      <c r="H25" s="98"/>
      <c r="I25" s="520" t="s">
        <v>66</v>
      </c>
      <c r="J25" s="98"/>
    </row>
    <row r="26" spans="1:10" ht="21">
      <c r="A26" s="96" t="s">
        <v>794</v>
      </c>
      <c r="B26" s="96"/>
      <c r="C26" s="193"/>
      <c r="D26" s="98"/>
      <c r="E26" s="97"/>
      <c r="F26" s="98"/>
      <c r="G26" s="97"/>
      <c r="H26" s="98"/>
      <c r="I26" s="514">
        <v>6911.45</v>
      </c>
      <c r="J26" s="98"/>
    </row>
    <row r="27" spans="1:10" ht="21">
      <c r="A27" s="96" t="s">
        <v>795</v>
      </c>
      <c r="B27" s="96"/>
      <c r="C27" s="193"/>
      <c r="D27" s="378"/>
      <c r="E27" s="97"/>
      <c r="F27" s="98"/>
      <c r="G27" s="379"/>
      <c r="H27" s="98"/>
      <c r="I27" s="514">
        <v>12262.25</v>
      </c>
      <c r="J27" s="98"/>
    </row>
    <row r="28" spans="1:10" ht="21">
      <c r="A28" s="96" t="s">
        <v>796</v>
      </c>
      <c r="B28" s="96"/>
      <c r="C28" s="193"/>
      <c r="D28" s="98"/>
      <c r="E28" s="97"/>
      <c r="F28" s="98"/>
      <c r="G28" s="380"/>
      <c r="H28" s="378"/>
      <c r="I28" s="97">
        <v>5000</v>
      </c>
      <c r="J28" s="98"/>
    </row>
    <row r="29" spans="1:10" ht="21">
      <c r="A29" s="96" t="s">
        <v>470</v>
      </c>
      <c r="B29" s="96"/>
      <c r="C29" s="97"/>
      <c r="D29" s="98"/>
      <c r="E29" s="375"/>
      <c r="F29" s="381"/>
      <c r="G29" s="375"/>
      <c r="H29" s="378"/>
      <c r="I29" s="97">
        <v>30000</v>
      </c>
      <c r="J29" s="98"/>
    </row>
    <row r="30" spans="1:10" ht="21">
      <c r="A30" s="376" t="s">
        <v>797</v>
      </c>
      <c r="B30" s="96"/>
      <c r="C30" s="97"/>
      <c r="D30" s="98"/>
      <c r="E30" s="97"/>
      <c r="F30" s="98"/>
      <c r="G30" s="193"/>
      <c r="H30" s="98"/>
      <c r="I30" s="97">
        <v>50000</v>
      </c>
      <c r="J30" s="98"/>
    </row>
    <row r="31" spans="1:10" ht="21">
      <c r="A31" s="96" t="s">
        <v>798</v>
      </c>
      <c r="B31" s="96"/>
      <c r="C31" s="97"/>
      <c r="D31" s="98"/>
      <c r="E31" s="375"/>
      <c r="F31" s="381"/>
      <c r="G31" s="375"/>
      <c r="H31" s="98"/>
      <c r="I31" s="97">
        <v>9000</v>
      </c>
      <c r="J31" s="98"/>
    </row>
    <row r="32" spans="1:10" ht="21">
      <c r="A32" s="288" t="s">
        <v>799</v>
      </c>
      <c r="B32" s="288"/>
      <c r="C32" s="288"/>
      <c r="D32" s="288"/>
      <c r="E32" s="288"/>
      <c r="F32" s="288"/>
      <c r="G32" s="288"/>
      <c r="H32" s="378"/>
      <c r="I32" s="97">
        <v>14000</v>
      </c>
      <c r="J32" s="98"/>
    </row>
    <row r="33" spans="1:10" ht="21">
      <c r="A33" s="376" t="s">
        <v>800</v>
      </c>
      <c r="B33" s="96"/>
      <c r="C33" s="288"/>
      <c r="D33" s="288"/>
      <c r="E33" s="288"/>
      <c r="F33" s="288"/>
      <c r="G33" s="97"/>
      <c r="H33" s="98"/>
      <c r="I33" s="97">
        <v>30000</v>
      </c>
      <c r="J33" s="98"/>
    </row>
    <row r="34" spans="1:10" ht="21">
      <c r="A34" s="288" t="s">
        <v>801</v>
      </c>
      <c r="B34" s="288"/>
      <c r="C34" s="288"/>
      <c r="D34" s="288"/>
      <c r="E34" s="288"/>
      <c r="F34" s="288"/>
      <c r="G34" s="382"/>
      <c r="H34" s="288"/>
      <c r="I34" s="468">
        <v>80000</v>
      </c>
      <c r="J34" s="288"/>
    </row>
    <row r="35" spans="1:10" ht="21.75" thickBot="1">
      <c r="A35" s="515" t="s">
        <v>63</v>
      </c>
      <c r="B35" s="288"/>
      <c r="C35" s="288"/>
      <c r="D35" s="288"/>
      <c r="E35" s="288"/>
      <c r="F35" s="288"/>
      <c r="G35" s="371"/>
      <c r="H35" s="288"/>
      <c r="I35" s="516">
        <f>SUM(I26:I34)</f>
        <v>237173.7</v>
      </c>
      <c r="J35" s="288"/>
    </row>
    <row r="36" spans="1:10" ht="21.75" thickTop="1">
      <c r="A36" s="288"/>
      <c r="B36" s="288"/>
      <c r="C36" s="288"/>
      <c r="D36" s="288"/>
      <c r="E36" s="364"/>
      <c r="F36" s="288"/>
      <c r="G36" s="383"/>
      <c r="H36" s="288"/>
      <c r="I36" s="288"/>
      <c r="J36" s="288"/>
    </row>
    <row r="37" spans="1:10" ht="21">
      <c r="A37" s="288"/>
      <c r="B37" s="288"/>
      <c r="C37" s="288"/>
      <c r="D37" s="288"/>
      <c r="E37" s="288"/>
      <c r="F37" s="288"/>
      <c r="G37" s="371"/>
      <c r="H37" s="288"/>
      <c r="I37" s="288"/>
      <c r="J37" s="288"/>
    </row>
    <row r="38" spans="1:10" ht="22.5">
      <c r="A38" s="384"/>
      <c r="B38" s="384"/>
      <c r="C38" s="384"/>
      <c r="D38" s="384"/>
      <c r="E38" s="385"/>
      <c r="F38" s="384"/>
      <c r="G38" s="76"/>
      <c r="H38" s="384"/>
      <c r="I38" s="384"/>
      <c r="J38" s="384"/>
    </row>
    <row r="39" spans="1:10" ht="22.5">
      <c r="A39" s="384"/>
      <c r="B39" s="384"/>
      <c r="C39" s="384"/>
      <c r="D39" s="384"/>
      <c r="E39" s="384"/>
      <c r="F39" s="384"/>
      <c r="G39" s="384"/>
      <c r="H39" s="384"/>
      <c r="I39" s="384"/>
      <c r="J39" s="384"/>
    </row>
    <row r="40" s="100" customFormat="1" ht="21"/>
    <row r="41" s="100" customFormat="1" ht="21"/>
    <row r="42" spans="1:9" s="100" customFormat="1" ht="21">
      <c r="A42" s="518"/>
      <c r="B42" s="376"/>
      <c r="C42" s="377" t="s">
        <v>808</v>
      </c>
      <c r="D42" s="376"/>
      <c r="E42" s="376"/>
      <c r="F42" s="376"/>
      <c r="G42" s="376"/>
      <c r="H42" s="376"/>
      <c r="I42" s="376"/>
    </row>
    <row r="43" spans="1:9" s="100" customFormat="1" ht="21">
      <c r="A43" s="521" t="s">
        <v>802</v>
      </c>
      <c r="B43" s="96"/>
      <c r="C43" s="97"/>
      <c r="D43" s="98"/>
      <c r="E43" s="97"/>
      <c r="F43" s="98"/>
      <c r="G43" s="97"/>
      <c r="H43" s="98"/>
      <c r="I43" s="97"/>
    </row>
    <row r="44" spans="1:9" s="100" customFormat="1" ht="21">
      <c r="A44" s="519" t="s">
        <v>793</v>
      </c>
      <c r="B44" s="96"/>
      <c r="C44" s="97"/>
      <c r="D44" s="98"/>
      <c r="E44" s="97"/>
      <c r="F44" s="98"/>
      <c r="G44" s="97"/>
      <c r="H44" s="98"/>
      <c r="I44" s="520" t="s">
        <v>66</v>
      </c>
    </row>
    <row r="45" spans="1:9" s="100" customFormat="1" ht="21">
      <c r="A45" s="100" t="s">
        <v>803</v>
      </c>
      <c r="I45" s="507">
        <v>23300</v>
      </c>
    </row>
    <row r="46" spans="1:9" s="100" customFormat="1" ht="21">
      <c r="A46" s="100" t="s">
        <v>804</v>
      </c>
      <c r="I46" s="507">
        <v>70000</v>
      </c>
    </row>
    <row r="47" spans="1:9" s="100" customFormat="1" ht="21">
      <c r="A47" s="100" t="s">
        <v>805</v>
      </c>
      <c r="I47" s="507">
        <v>86000</v>
      </c>
    </row>
    <row r="48" spans="1:9" s="100" customFormat="1" ht="21">
      <c r="A48" s="100" t="s">
        <v>806</v>
      </c>
      <c r="I48" s="507">
        <v>145000</v>
      </c>
    </row>
    <row r="49" spans="1:9" s="100" customFormat="1" ht="21">
      <c r="A49" s="100" t="s">
        <v>807</v>
      </c>
      <c r="I49" s="507">
        <v>167000</v>
      </c>
    </row>
    <row r="50" spans="1:9" s="100" customFormat="1" ht="21.75" thickBot="1">
      <c r="A50" s="256" t="s">
        <v>63</v>
      </c>
      <c r="I50" s="516">
        <f>SUM(I45:I49)</f>
        <v>491300</v>
      </c>
    </row>
    <row r="51" s="100" customFormat="1" ht="21.75" thickTop="1"/>
    <row r="52" s="100" customFormat="1" ht="21"/>
    <row r="53" s="100" customFormat="1" ht="21"/>
    <row r="54" spans="1:10" s="100" customFormat="1" ht="21">
      <c r="A54" s="257"/>
      <c r="B54" s="257"/>
      <c r="C54" s="257"/>
      <c r="D54" s="257"/>
      <c r="E54" s="257"/>
      <c r="F54" s="257"/>
      <c r="G54" s="257"/>
      <c r="H54" s="257"/>
      <c r="I54" s="257"/>
      <c r="J54" s="257"/>
    </row>
    <row r="55" s="100" customFormat="1" ht="21">
      <c r="C55" s="522" t="s">
        <v>809</v>
      </c>
    </row>
    <row r="56" s="100" customFormat="1" ht="21">
      <c r="C56" s="522"/>
    </row>
    <row r="57" spans="1:9" s="100" customFormat="1" ht="21">
      <c r="A57" s="521" t="s">
        <v>163</v>
      </c>
      <c r="B57" s="96"/>
      <c r="C57" s="97"/>
      <c r="D57" s="98"/>
      <c r="E57" s="97"/>
      <c r="F57" s="98"/>
      <c r="G57" s="97"/>
      <c r="H57" s="98"/>
      <c r="I57" s="97"/>
    </row>
    <row r="58" spans="1:9" s="100" customFormat="1" ht="21">
      <c r="A58" s="519" t="s">
        <v>793</v>
      </c>
      <c r="B58" s="96"/>
      <c r="C58" s="97"/>
      <c r="D58" s="98"/>
      <c r="E58" s="97"/>
      <c r="F58" s="98"/>
      <c r="G58" s="97"/>
      <c r="H58" s="98"/>
      <c r="I58" s="520" t="s">
        <v>66</v>
      </c>
    </row>
    <row r="59" spans="1:9" s="100" customFormat="1" ht="21">
      <c r="A59" s="100" t="s">
        <v>810</v>
      </c>
      <c r="I59" s="507">
        <v>40500</v>
      </c>
    </row>
    <row r="60" s="100" customFormat="1" ht="21">
      <c r="I60" s="507"/>
    </row>
    <row r="61" spans="1:9" s="100" customFormat="1" ht="21.75" thickBot="1">
      <c r="A61" s="256" t="s">
        <v>811</v>
      </c>
      <c r="I61" s="523">
        <f>SUM(I59:I60)</f>
        <v>40500</v>
      </c>
    </row>
    <row r="62" s="100" customFormat="1" ht="21.75" thickTop="1"/>
    <row r="63" s="100" customFormat="1" ht="21"/>
    <row r="64" s="100" customFormat="1" ht="21"/>
    <row r="65" s="100" customFormat="1" ht="21"/>
    <row r="66" s="100" customFormat="1" ht="21"/>
    <row r="67" s="100" customFormat="1" ht="21"/>
    <row r="68" s="100" customFormat="1" ht="21"/>
    <row r="69" s="100" customFormat="1" ht="21"/>
    <row r="70" s="100" customFormat="1" ht="21"/>
    <row r="71" s="100" customFormat="1" ht="21"/>
    <row r="72" s="100" customFormat="1" ht="21"/>
    <row r="73" s="100" customFormat="1" ht="21"/>
    <row r="74" s="100" customFormat="1" ht="21"/>
    <row r="75" s="100" customFormat="1" ht="21"/>
    <row r="76" s="100" customFormat="1" ht="21"/>
    <row r="77" s="100" customFormat="1" ht="21"/>
    <row r="78" s="100" customFormat="1" ht="21"/>
    <row r="79" s="100" customFormat="1" ht="21"/>
    <row r="80" s="100" customFormat="1" ht="21"/>
    <row r="81" s="100" customFormat="1" ht="21"/>
    <row r="82" s="100" customFormat="1" ht="21"/>
    <row r="83" s="100" customFormat="1" ht="21"/>
    <row r="84" s="100" customFormat="1" ht="21"/>
    <row r="85" s="100" customFormat="1" ht="21"/>
    <row r="86" s="100" customFormat="1" ht="21"/>
    <row r="87" s="100" customFormat="1" ht="21"/>
    <row r="88" s="100" customFormat="1" ht="21"/>
    <row r="89" s="100" customFormat="1" ht="21"/>
    <row r="90" s="100" customFormat="1" ht="21"/>
    <row r="91" s="100" customFormat="1" ht="21"/>
    <row r="92" s="100" customFormat="1" ht="21"/>
    <row r="93" s="100" customFormat="1" ht="21"/>
    <row r="94" s="100" customFormat="1" ht="21"/>
    <row r="95" s="100" customFormat="1" ht="21"/>
    <row r="96" s="100" customFormat="1" ht="21"/>
    <row r="97" s="100" customFormat="1" ht="21"/>
    <row r="98" s="100" customFormat="1" ht="21"/>
    <row r="99" s="100" customFormat="1" ht="21"/>
    <row r="100" s="100" customFormat="1" ht="21"/>
    <row r="101" s="100" customFormat="1" ht="21"/>
    <row r="102" s="100" customFormat="1" ht="21"/>
    <row r="103" s="100" customFormat="1" ht="21"/>
    <row r="104" s="100" customFormat="1" ht="21"/>
    <row r="105" s="100" customFormat="1" ht="21"/>
    <row r="106" s="100" customFormat="1" ht="21"/>
    <row r="107" s="100" customFormat="1" ht="21"/>
    <row r="108" s="100" customFormat="1" ht="21"/>
    <row r="109" s="100" customFormat="1" ht="21"/>
    <row r="110" s="100" customFormat="1" ht="21"/>
    <row r="111" s="100" customFormat="1" ht="21"/>
    <row r="112" s="100" customFormat="1" ht="21"/>
    <row r="113" s="100" customFormat="1" ht="21"/>
    <row r="114" s="100" customFormat="1" ht="21"/>
    <row r="115" s="100" customFormat="1" ht="21"/>
    <row r="116" s="100" customFormat="1" ht="21"/>
    <row r="117" s="100" customFormat="1" ht="21"/>
    <row r="118" s="100" customFormat="1" ht="21"/>
    <row r="119" s="100" customFormat="1" ht="21"/>
    <row r="120" s="100" customFormat="1" ht="21"/>
    <row r="121" s="100" customFormat="1" ht="21"/>
    <row r="122" s="100" customFormat="1" ht="21"/>
    <row r="123" s="100" customFormat="1" ht="21"/>
    <row r="124" s="100" customFormat="1" ht="21"/>
    <row r="125" s="100" customFormat="1" ht="21"/>
    <row r="126" s="100" customFormat="1" ht="21"/>
    <row r="127" s="100" customFormat="1" ht="21"/>
    <row r="128" s="100" customFormat="1" ht="21"/>
    <row r="129" s="100" customFormat="1" ht="21"/>
    <row r="130" s="100" customFormat="1" ht="21"/>
    <row r="131" s="100" customFormat="1" ht="21"/>
    <row r="132" s="100" customFormat="1" ht="21"/>
    <row r="133" s="100" customFormat="1" ht="21"/>
    <row r="134" s="100" customFormat="1" ht="21"/>
    <row r="135" s="100" customFormat="1" ht="21"/>
    <row r="136" s="100" customFormat="1" ht="21"/>
    <row r="137" s="100" customFormat="1" ht="21"/>
    <row r="138" s="100" customFormat="1" ht="21"/>
    <row r="139" s="100" customFormat="1" ht="21"/>
    <row r="140" s="100" customFormat="1" ht="21"/>
    <row r="141" s="100" customFormat="1" ht="21"/>
    <row r="142" s="100" customFormat="1" ht="21"/>
    <row r="143" s="100" customFormat="1" ht="21"/>
    <row r="144" s="100" customFormat="1" ht="21"/>
    <row r="145" s="100" customFormat="1" ht="21"/>
    <row r="146" s="100" customFormat="1" ht="21"/>
    <row r="147" s="100" customFormat="1" ht="21"/>
    <row r="148" s="100" customFormat="1" ht="21"/>
    <row r="149" s="100" customFormat="1" ht="21"/>
    <row r="150" s="100" customFormat="1" ht="21"/>
    <row r="151" s="100" customFormat="1" ht="21"/>
    <row r="152" s="100" customFormat="1" ht="21"/>
    <row r="153" s="100" customFormat="1" ht="21"/>
    <row r="154" s="100" customFormat="1" ht="21"/>
    <row r="155" s="100" customFormat="1" ht="21"/>
    <row r="156" s="100" customFormat="1" ht="21"/>
    <row r="157" s="100" customFormat="1" ht="21"/>
    <row r="158" s="100" customFormat="1" ht="21"/>
    <row r="159" s="100" customFormat="1" ht="21"/>
    <row r="160" s="100" customFormat="1" ht="21"/>
    <row r="161" s="100" customFormat="1" ht="21"/>
    <row r="162" s="100" customFormat="1" ht="21"/>
    <row r="163" s="100" customFormat="1" ht="21"/>
    <row r="164" s="100" customFormat="1" ht="21"/>
    <row r="165" s="100" customFormat="1" ht="21"/>
    <row r="166" s="100" customFormat="1" ht="21"/>
    <row r="167" s="100" customFormat="1" ht="21"/>
    <row r="168" s="100" customFormat="1" ht="21"/>
    <row r="169" s="100" customFormat="1" ht="21"/>
    <row r="170" s="100" customFormat="1" ht="21"/>
    <row r="171" s="100" customFormat="1" ht="21"/>
    <row r="172" s="100" customFormat="1" ht="21"/>
    <row r="173" s="100" customFormat="1" ht="21"/>
    <row r="174" s="100" customFormat="1" ht="21"/>
    <row r="175" s="100" customFormat="1" ht="21"/>
    <row r="176" s="100" customFormat="1" ht="21"/>
    <row r="177" s="100" customFormat="1" ht="21"/>
    <row r="178" s="100" customFormat="1" ht="21"/>
    <row r="179" s="100" customFormat="1" ht="21"/>
    <row r="180" s="100" customFormat="1" ht="21"/>
    <row r="181" s="100" customFormat="1" ht="21"/>
    <row r="182" s="100" customFormat="1" ht="21"/>
    <row r="183" s="100" customFormat="1" ht="21"/>
    <row r="184" s="100" customFormat="1" ht="21"/>
    <row r="185" s="100" customFormat="1" ht="21"/>
    <row r="186" s="100" customFormat="1" ht="21"/>
    <row r="187" s="100" customFormat="1" ht="21"/>
    <row r="188" s="100" customFormat="1" ht="21"/>
    <row r="189" s="100" customFormat="1" ht="21"/>
    <row r="190" s="100" customFormat="1" ht="21"/>
    <row r="191" s="100" customFormat="1" ht="21"/>
    <row r="192" s="100" customFormat="1" ht="21"/>
    <row r="193" s="100" customFormat="1" ht="21"/>
    <row r="194" s="100" customFormat="1" ht="21"/>
    <row r="195" s="100" customFormat="1" ht="21"/>
    <row r="196" s="100" customFormat="1" ht="21"/>
    <row r="197" s="100" customFormat="1" ht="21"/>
    <row r="198" s="100" customFormat="1" ht="21"/>
    <row r="199" s="100" customFormat="1" ht="21"/>
    <row r="200" s="100" customFormat="1" ht="21"/>
    <row r="201" s="100" customFormat="1" ht="21"/>
    <row r="202" s="100" customFormat="1" ht="21"/>
    <row r="203" s="100" customFormat="1" ht="21"/>
    <row r="204" s="100" customFormat="1" ht="21"/>
    <row r="205" s="100" customFormat="1" ht="21"/>
    <row r="206" s="100" customFormat="1" ht="21"/>
    <row r="207" s="100" customFormat="1" ht="21"/>
    <row r="208" s="100" customFormat="1" ht="21"/>
    <row r="209" s="100" customFormat="1" ht="21"/>
    <row r="210" s="100" customFormat="1" ht="21"/>
    <row r="211" s="100" customFormat="1" ht="21"/>
    <row r="212" s="100" customFormat="1" ht="21"/>
    <row r="213" s="100" customFormat="1" ht="21"/>
    <row r="214" s="100" customFormat="1" ht="21"/>
    <row r="215" s="100" customFormat="1" ht="21"/>
    <row r="216" s="100" customFormat="1" ht="21"/>
    <row r="217" s="100" customFormat="1" ht="21"/>
    <row r="218" s="100" customFormat="1" ht="21"/>
    <row r="219" s="100" customFormat="1" ht="21"/>
    <row r="220" s="100" customFormat="1" ht="21"/>
    <row r="221" s="100" customFormat="1" ht="21"/>
    <row r="222" s="100" customFormat="1" ht="21"/>
  </sheetData>
  <mergeCells count="8">
    <mergeCell ref="A19:B19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7"/>
  <sheetViews>
    <sheetView view="pageBreakPreview" zoomScaleSheetLayoutView="100" workbookViewId="0" topLeftCell="A55">
      <selection activeCell="F83" sqref="F83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</cols>
  <sheetData>
    <row r="2" spans="1:9" ht="21">
      <c r="A2" s="575" t="s">
        <v>686</v>
      </c>
      <c r="B2" s="575"/>
      <c r="C2" s="575"/>
      <c r="D2" s="575"/>
      <c r="E2" s="575"/>
      <c r="F2" s="575"/>
      <c r="G2" s="575"/>
      <c r="H2" s="575"/>
      <c r="I2" s="575"/>
    </row>
    <row r="3" spans="1:9" ht="21">
      <c r="A3" s="577" t="s">
        <v>166</v>
      </c>
      <c r="B3" s="577"/>
      <c r="C3" s="577"/>
      <c r="D3" s="577"/>
      <c r="E3" s="577"/>
      <c r="F3" s="577"/>
      <c r="G3" s="577"/>
      <c r="H3" s="577"/>
      <c r="I3" s="577"/>
    </row>
    <row r="4" spans="1:9" ht="21.75" thickBot="1">
      <c r="A4" s="126"/>
      <c r="B4" s="127"/>
      <c r="C4" s="126"/>
      <c r="D4" s="127"/>
      <c r="E4" s="128"/>
      <c r="F4" s="129"/>
      <c r="G4" s="129" t="s">
        <v>687</v>
      </c>
      <c r="H4" s="126"/>
      <c r="I4" s="127"/>
    </row>
    <row r="5" spans="1:9" ht="21.75" thickTop="1">
      <c r="A5" s="572" t="s">
        <v>139</v>
      </c>
      <c r="B5" s="573"/>
      <c r="C5" s="573"/>
      <c r="D5" s="574"/>
      <c r="E5" s="532"/>
      <c r="F5" s="569"/>
      <c r="G5" s="130"/>
      <c r="H5" s="572" t="s">
        <v>143</v>
      </c>
      <c r="I5" s="574"/>
    </row>
    <row r="6" spans="1:9" ht="21">
      <c r="A6" s="578" t="s">
        <v>94</v>
      </c>
      <c r="B6" s="579"/>
      <c r="C6" s="539" t="s">
        <v>140</v>
      </c>
      <c r="D6" s="536"/>
      <c r="E6" s="535" t="s">
        <v>17</v>
      </c>
      <c r="F6" s="539"/>
      <c r="G6" s="131" t="s">
        <v>141</v>
      </c>
      <c r="H6" s="535" t="s">
        <v>140</v>
      </c>
      <c r="I6" s="536"/>
    </row>
    <row r="7" spans="1:9" ht="21.75" thickBot="1">
      <c r="A7" s="537" t="s">
        <v>104</v>
      </c>
      <c r="B7" s="538"/>
      <c r="C7" s="576" t="s">
        <v>104</v>
      </c>
      <c r="D7" s="538"/>
      <c r="E7" s="537"/>
      <c r="F7" s="576"/>
      <c r="G7" s="132" t="s">
        <v>142</v>
      </c>
      <c r="H7" s="537" t="s">
        <v>104</v>
      </c>
      <c r="I7" s="538"/>
    </row>
    <row r="8" spans="1:9" ht="21.75" thickTop="1">
      <c r="A8" s="133"/>
      <c r="B8" s="134"/>
      <c r="C8" s="135"/>
      <c r="D8" s="134"/>
      <c r="E8" s="136" t="s">
        <v>55</v>
      </c>
      <c r="F8" s="137"/>
      <c r="G8" s="138"/>
      <c r="H8" s="199">
        <v>21865276</v>
      </c>
      <c r="I8" s="200" t="s">
        <v>89</v>
      </c>
    </row>
    <row r="9" spans="1:9" ht="18.75">
      <c r="A9" s="140"/>
      <c r="B9" s="134"/>
      <c r="C9" s="135"/>
      <c r="D9" s="134"/>
      <c r="E9" s="141" t="s">
        <v>385</v>
      </c>
      <c r="F9" s="142"/>
      <c r="G9" s="143"/>
      <c r="H9" s="144"/>
      <c r="I9" s="145"/>
    </row>
    <row r="10" spans="1:9" ht="18.75">
      <c r="A10" s="140">
        <v>105000</v>
      </c>
      <c r="B10" s="134" t="s">
        <v>53</v>
      </c>
      <c r="C10" s="146" t="s">
        <v>53</v>
      </c>
      <c r="D10" s="145"/>
      <c r="E10" s="147" t="s">
        <v>95</v>
      </c>
      <c r="F10" s="148"/>
      <c r="G10" s="143" t="s">
        <v>147</v>
      </c>
      <c r="H10" s="178" t="s">
        <v>53</v>
      </c>
      <c r="I10" s="143"/>
    </row>
    <row r="11" spans="1:9" ht="18.75">
      <c r="A11" s="140">
        <v>17300</v>
      </c>
      <c r="B11" s="134" t="s">
        <v>53</v>
      </c>
      <c r="C11" s="139">
        <v>505</v>
      </c>
      <c r="D11" s="145" t="s">
        <v>53</v>
      </c>
      <c r="E11" s="147" t="s">
        <v>144</v>
      </c>
      <c r="F11" s="148"/>
      <c r="G11" s="143" t="s">
        <v>148</v>
      </c>
      <c r="H11" s="178">
        <v>505</v>
      </c>
      <c r="I11" s="145"/>
    </row>
    <row r="12" spans="1:9" ht="18.75">
      <c r="A12" s="140">
        <v>80000</v>
      </c>
      <c r="B12" s="134" t="s">
        <v>53</v>
      </c>
      <c r="C12" s="146"/>
      <c r="D12" s="145"/>
      <c r="E12" s="147" t="s">
        <v>96</v>
      </c>
      <c r="F12" s="148"/>
      <c r="G12" s="143" t="s">
        <v>149</v>
      </c>
      <c r="H12" s="146"/>
      <c r="I12" s="145"/>
    </row>
    <row r="13" spans="1:9" ht="18.75">
      <c r="A13" s="149" t="s">
        <v>53</v>
      </c>
      <c r="B13" s="134" t="s">
        <v>53</v>
      </c>
      <c r="C13" s="146"/>
      <c r="D13" s="145"/>
      <c r="E13" s="147" t="s">
        <v>145</v>
      </c>
      <c r="F13" s="148"/>
      <c r="G13" s="143" t="s">
        <v>150</v>
      </c>
      <c r="H13" s="146"/>
      <c r="I13" s="145"/>
    </row>
    <row r="14" spans="1:9" ht="18.75">
      <c r="A14" s="140">
        <v>280000</v>
      </c>
      <c r="B14" s="134" t="s">
        <v>53</v>
      </c>
      <c r="C14" s="139">
        <v>22250</v>
      </c>
      <c r="D14" s="145" t="s">
        <v>53</v>
      </c>
      <c r="E14" s="147" t="s">
        <v>97</v>
      </c>
      <c r="F14" s="148"/>
      <c r="G14" s="143" t="s">
        <v>151</v>
      </c>
      <c r="H14" s="146">
        <v>22250</v>
      </c>
      <c r="I14" s="145"/>
    </row>
    <row r="15" spans="1:9" ht="18.75">
      <c r="A15" s="149" t="s">
        <v>53</v>
      </c>
      <c r="B15" s="134" t="s">
        <v>53</v>
      </c>
      <c r="C15" s="146"/>
      <c r="D15" s="145"/>
      <c r="E15" s="147" t="s">
        <v>146</v>
      </c>
      <c r="F15" s="148"/>
      <c r="G15" s="143" t="s">
        <v>152</v>
      </c>
      <c r="H15" s="146"/>
      <c r="I15" s="145"/>
    </row>
    <row r="16" spans="1:9" ht="18.75">
      <c r="A16" s="140">
        <v>12117800</v>
      </c>
      <c r="B16" s="134" t="s">
        <v>53</v>
      </c>
      <c r="C16" s="150">
        <v>590283</v>
      </c>
      <c r="D16" s="145" t="s">
        <v>443</v>
      </c>
      <c r="E16" s="147" t="s">
        <v>98</v>
      </c>
      <c r="F16" s="148"/>
      <c r="G16" s="143" t="s">
        <v>153</v>
      </c>
      <c r="H16" s="150">
        <v>590283</v>
      </c>
      <c r="I16" s="145" t="s">
        <v>443</v>
      </c>
    </row>
    <row r="17" spans="1:9" ht="18.75">
      <c r="A17" s="140">
        <v>8000000</v>
      </c>
      <c r="B17" s="134" t="s">
        <v>53</v>
      </c>
      <c r="C17" s="151">
        <v>1399360</v>
      </c>
      <c r="D17" s="145" t="s">
        <v>53</v>
      </c>
      <c r="E17" s="152" t="s">
        <v>31</v>
      </c>
      <c r="F17" s="148"/>
      <c r="G17" s="153" t="s">
        <v>154</v>
      </c>
      <c r="H17" s="146">
        <v>1399360</v>
      </c>
      <c r="I17" s="145" t="s">
        <v>53</v>
      </c>
    </row>
    <row r="18" spans="1:9" ht="18.75">
      <c r="A18" s="154"/>
      <c r="B18" s="155" t="s">
        <v>53</v>
      </c>
      <c r="C18" s="156"/>
      <c r="D18" s="157"/>
      <c r="E18" s="147"/>
      <c r="F18" s="148"/>
      <c r="G18" s="143"/>
      <c r="H18" s="156"/>
      <c r="I18" s="157"/>
    </row>
    <row r="19" spans="1:9" ht="21.75" thickBot="1">
      <c r="A19" s="197">
        <v>20600100</v>
      </c>
      <c r="B19" s="198" t="s">
        <v>53</v>
      </c>
      <c r="C19" s="197">
        <v>2012398</v>
      </c>
      <c r="D19" s="196" t="s">
        <v>443</v>
      </c>
      <c r="E19" s="158"/>
      <c r="F19" s="158"/>
      <c r="G19" s="143"/>
      <c r="H19" s="195">
        <v>2012398</v>
      </c>
      <c r="I19" s="196" t="s">
        <v>443</v>
      </c>
    </row>
    <row r="20" spans="1:9" ht="19.5" thickTop="1">
      <c r="A20" s="135"/>
      <c r="B20" s="159"/>
      <c r="C20" s="201">
        <v>8000</v>
      </c>
      <c r="D20" s="202"/>
      <c r="E20" s="147" t="s">
        <v>371</v>
      </c>
      <c r="F20" s="148"/>
      <c r="G20" s="143"/>
      <c r="H20" s="178">
        <v>8000</v>
      </c>
      <c r="I20" s="134" t="s">
        <v>53</v>
      </c>
    </row>
    <row r="21" spans="1:9" ht="18.75">
      <c r="A21" s="135"/>
      <c r="B21" s="160"/>
      <c r="C21" s="178">
        <v>3500</v>
      </c>
      <c r="D21" s="177"/>
      <c r="E21" s="147" t="s">
        <v>135</v>
      </c>
      <c r="F21" s="148"/>
      <c r="G21" s="143"/>
      <c r="H21" s="178">
        <v>3500</v>
      </c>
      <c r="I21" s="134"/>
    </row>
    <row r="22" spans="1:9" ht="18.75">
      <c r="A22" s="161"/>
      <c r="B22" s="160"/>
      <c r="C22" s="178">
        <v>32700</v>
      </c>
      <c r="D22" s="177"/>
      <c r="E22" s="147" t="s">
        <v>93</v>
      </c>
      <c r="F22" s="148"/>
      <c r="G22" s="143"/>
      <c r="H22" s="178">
        <v>32700</v>
      </c>
      <c r="I22" s="134"/>
    </row>
    <row r="23" spans="1:9" ht="18.75">
      <c r="A23" s="161"/>
      <c r="B23" s="160"/>
      <c r="C23" s="175"/>
      <c r="D23" s="143"/>
      <c r="E23" s="147" t="s">
        <v>360</v>
      </c>
      <c r="F23" s="162"/>
      <c r="G23" s="143"/>
      <c r="H23" s="175"/>
      <c r="I23" s="145"/>
    </row>
    <row r="24" spans="1:9" ht="18.75">
      <c r="A24" s="135"/>
      <c r="B24" s="160"/>
      <c r="C24" s="178"/>
      <c r="D24" s="177"/>
      <c r="E24" s="147" t="s">
        <v>32</v>
      </c>
      <c r="F24" s="148"/>
      <c r="G24" s="143"/>
      <c r="H24" s="178"/>
      <c r="I24" s="134"/>
    </row>
    <row r="25" spans="1:9" ht="18.75">
      <c r="A25" s="135"/>
      <c r="B25" s="160"/>
      <c r="C25" s="178"/>
      <c r="D25" s="143"/>
      <c r="E25" s="147" t="s">
        <v>370</v>
      </c>
      <c r="F25" s="148"/>
      <c r="G25" s="143"/>
      <c r="H25" s="178"/>
      <c r="I25" s="145"/>
    </row>
    <row r="26" spans="1:9" ht="18.75">
      <c r="A26" s="161"/>
      <c r="B26" s="160"/>
      <c r="C26" s="178">
        <v>255269</v>
      </c>
      <c r="D26" s="143" t="s">
        <v>134</v>
      </c>
      <c r="E26" s="147" t="s">
        <v>162</v>
      </c>
      <c r="F26" s="148"/>
      <c r="G26" s="143"/>
      <c r="H26" s="178">
        <v>255269</v>
      </c>
      <c r="I26" s="145" t="s">
        <v>134</v>
      </c>
    </row>
    <row r="27" spans="1:9" ht="18.75">
      <c r="A27" s="161"/>
      <c r="B27" s="160"/>
      <c r="C27" s="178"/>
      <c r="D27" s="177"/>
      <c r="E27" s="147"/>
      <c r="F27" s="148"/>
      <c r="G27" s="143"/>
      <c r="H27" s="178"/>
      <c r="I27" s="134"/>
    </row>
    <row r="28" spans="1:9" ht="18.75">
      <c r="A28" s="135"/>
      <c r="B28" s="160"/>
      <c r="C28" s="178"/>
      <c r="D28" s="143"/>
      <c r="E28" s="147"/>
      <c r="F28" s="148"/>
      <c r="G28" s="143"/>
      <c r="H28" s="178"/>
      <c r="I28" s="145"/>
    </row>
    <row r="29" spans="1:9" ht="18.75">
      <c r="A29" s="161" t="s">
        <v>167</v>
      </c>
      <c r="B29" s="160"/>
      <c r="C29" s="151"/>
      <c r="D29" s="134"/>
      <c r="E29" s="147"/>
      <c r="F29" s="148"/>
      <c r="G29" s="143"/>
      <c r="H29" s="146"/>
      <c r="I29" s="134"/>
    </row>
    <row r="30" spans="1:9" ht="18.75">
      <c r="A30" s="161" t="s">
        <v>168</v>
      </c>
      <c r="B30" s="160"/>
      <c r="C30" s="151"/>
      <c r="D30" s="155"/>
      <c r="E30" s="147"/>
      <c r="F30" s="148"/>
      <c r="G30" s="143"/>
      <c r="H30" s="146"/>
      <c r="I30" s="155"/>
    </row>
    <row r="31" spans="1:9" ht="21">
      <c r="A31" s="161" t="s">
        <v>367</v>
      </c>
      <c r="B31" s="160"/>
      <c r="C31" s="203">
        <v>299469</v>
      </c>
      <c r="D31" s="204" t="s">
        <v>134</v>
      </c>
      <c r="E31" s="158"/>
      <c r="F31" s="163"/>
      <c r="G31" s="164"/>
      <c r="H31" s="203">
        <v>299469</v>
      </c>
      <c r="I31" s="204" t="s">
        <v>134</v>
      </c>
    </row>
    <row r="32" spans="1:9" ht="21.75" thickBot="1">
      <c r="A32" s="135"/>
      <c r="B32" s="160"/>
      <c r="C32" s="197">
        <v>2311868</v>
      </c>
      <c r="D32" s="196" t="s">
        <v>817</v>
      </c>
      <c r="E32" s="567" t="s">
        <v>99</v>
      </c>
      <c r="F32" s="568"/>
      <c r="G32" s="165"/>
      <c r="H32" s="197">
        <v>2311868</v>
      </c>
      <c r="I32" s="196" t="s">
        <v>817</v>
      </c>
    </row>
    <row r="33" spans="1:9" ht="19.5" thickTop="1">
      <c r="A33" s="135"/>
      <c r="B33" s="159"/>
      <c r="C33" s="135"/>
      <c r="D33" s="159"/>
      <c r="E33" s="159"/>
      <c r="F33" s="159"/>
      <c r="G33" s="165"/>
      <c r="H33" s="135"/>
      <c r="I33" s="159"/>
    </row>
    <row r="34" spans="1:9" ht="18.75">
      <c r="A34" s="161"/>
      <c r="B34" s="159"/>
      <c r="C34" s="135"/>
      <c r="D34" s="159"/>
      <c r="E34" s="159"/>
      <c r="F34" s="159"/>
      <c r="G34" s="165"/>
      <c r="H34" s="135"/>
      <c r="I34" s="159"/>
    </row>
    <row r="35" spans="1:9" ht="18.75">
      <c r="A35" s="161" t="s">
        <v>392</v>
      </c>
      <c r="B35" s="159"/>
      <c r="C35" s="135"/>
      <c r="D35" s="159"/>
      <c r="E35" s="159"/>
      <c r="F35" s="159"/>
      <c r="G35" s="165"/>
      <c r="H35" s="135"/>
      <c r="I35" s="159"/>
    </row>
    <row r="36" spans="1:9" ht="18.75">
      <c r="A36" s="161" t="s">
        <v>414</v>
      </c>
      <c r="B36" s="159"/>
      <c r="C36" s="135"/>
      <c r="D36" s="166" t="s">
        <v>393</v>
      </c>
      <c r="E36" s="159"/>
      <c r="F36" s="159"/>
      <c r="G36" s="165" t="s">
        <v>394</v>
      </c>
      <c r="H36" s="135"/>
      <c r="I36" s="159"/>
    </row>
    <row r="37" spans="1:9" ht="18.75">
      <c r="A37" s="161" t="s">
        <v>164</v>
      </c>
      <c r="B37" s="159"/>
      <c r="C37" s="135"/>
      <c r="D37" s="166" t="s">
        <v>169</v>
      </c>
      <c r="E37" s="159"/>
      <c r="F37" s="159"/>
      <c r="G37" s="165" t="s">
        <v>363</v>
      </c>
      <c r="H37" s="135"/>
      <c r="I37" s="159"/>
    </row>
    <row r="38" spans="1:9" ht="18.75">
      <c r="A38" s="161"/>
      <c r="B38" s="159"/>
      <c r="C38" s="135"/>
      <c r="D38" s="166"/>
      <c r="E38" s="159"/>
      <c r="F38" s="159"/>
      <c r="G38" s="165"/>
      <c r="H38" s="135"/>
      <c r="I38" s="159"/>
    </row>
    <row r="39" spans="1:9" ht="18.75">
      <c r="A39" s="161"/>
      <c r="B39" s="159"/>
      <c r="C39" s="135"/>
      <c r="D39" s="166"/>
      <c r="E39" s="159"/>
      <c r="F39" s="159"/>
      <c r="G39" s="165"/>
      <c r="H39" s="135"/>
      <c r="I39" s="159"/>
    </row>
    <row r="40" spans="1:9" ht="18.75">
      <c r="A40" s="161"/>
      <c r="B40" s="159"/>
      <c r="C40" s="135"/>
      <c r="D40" s="166"/>
      <c r="E40" s="159"/>
      <c r="F40" s="159"/>
      <c r="G40" s="165"/>
      <c r="H40" s="135"/>
      <c r="I40" s="159"/>
    </row>
    <row r="41" spans="1:9" ht="18.75">
      <c r="A41" s="161"/>
      <c r="B41" s="159"/>
      <c r="C41" s="135"/>
      <c r="D41" s="166"/>
      <c r="E41" s="159"/>
      <c r="F41" s="159"/>
      <c r="G41" s="165"/>
      <c r="H41" s="135"/>
      <c r="I41" s="159"/>
    </row>
    <row r="42" spans="1:9" ht="18.75">
      <c r="A42" s="161"/>
      <c r="B42" s="159"/>
      <c r="C42" s="135"/>
      <c r="D42" s="166"/>
      <c r="E42" s="159"/>
      <c r="F42" s="159"/>
      <c r="G42" s="165"/>
      <c r="H42" s="135"/>
      <c r="I42" s="159"/>
    </row>
    <row r="43" spans="1:9" ht="18.75">
      <c r="A43" s="161"/>
      <c r="B43" s="159"/>
      <c r="C43" s="135"/>
      <c r="D43" s="166"/>
      <c r="E43" s="159"/>
      <c r="F43" s="159"/>
      <c r="G43" s="165"/>
      <c r="H43" s="135"/>
      <c r="I43" s="159"/>
    </row>
    <row r="44" spans="1:9" ht="19.5" thickBot="1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9.5" thickTop="1">
      <c r="A45" s="540" t="s">
        <v>139</v>
      </c>
      <c r="B45" s="530"/>
      <c r="C45" s="530"/>
      <c r="D45" s="531"/>
      <c r="E45" s="567"/>
      <c r="F45" s="568"/>
      <c r="G45" s="143"/>
      <c r="H45" s="540" t="s">
        <v>143</v>
      </c>
      <c r="I45" s="531"/>
    </row>
    <row r="46" spans="1:9" ht="18.75">
      <c r="A46" s="580" t="s">
        <v>94</v>
      </c>
      <c r="B46" s="581"/>
      <c r="C46" s="568" t="s">
        <v>140</v>
      </c>
      <c r="D46" s="571"/>
      <c r="E46" s="567" t="s">
        <v>17</v>
      </c>
      <c r="F46" s="568"/>
      <c r="G46" s="143" t="s">
        <v>141</v>
      </c>
      <c r="H46" s="567" t="s">
        <v>140</v>
      </c>
      <c r="I46" s="571"/>
    </row>
    <row r="47" spans="1:9" ht="19.5" thickBot="1">
      <c r="A47" s="533" t="s">
        <v>104</v>
      </c>
      <c r="B47" s="534"/>
      <c r="C47" s="570" t="s">
        <v>104</v>
      </c>
      <c r="D47" s="534"/>
      <c r="E47" s="533"/>
      <c r="F47" s="570"/>
      <c r="G47" s="168" t="s">
        <v>142</v>
      </c>
      <c r="H47" s="533" t="s">
        <v>104</v>
      </c>
      <c r="I47" s="534"/>
    </row>
    <row r="48" spans="1:9" ht="19.5" thickTop="1">
      <c r="A48" s="169"/>
      <c r="B48" s="170"/>
      <c r="C48" s="135"/>
      <c r="D48" s="171"/>
      <c r="E48" s="172" t="s">
        <v>100</v>
      </c>
      <c r="F48" s="137"/>
      <c r="G48" s="138"/>
      <c r="H48" s="139"/>
      <c r="I48" s="171"/>
    </row>
    <row r="49" spans="1:9" ht="18.75">
      <c r="A49" s="173">
        <v>1310340</v>
      </c>
      <c r="B49" s="174" t="s">
        <v>53</v>
      </c>
      <c r="C49" s="175">
        <v>138501</v>
      </c>
      <c r="D49" s="143"/>
      <c r="E49" s="180" t="s">
        <v>30</v>
      </c>
      <c r="F49" s="180"/>
      <c r="G49" s="143" t="s">
        <v>160</v>
      </c>
      <c r="H49" s="175">
        <v>138501</v>
      </c>
      <c r="I49" s="143"/>
    </row>
    <row r="50" spans="1:9" ht="18.75">
      <c r="A50" s="173">
        <v>4814640</v>
      </c>
      <c r="B50" s="174" t="s">
        <v>53</v>
      </c>
      <c r="C50" s="175">
        <v>230721</v>
      </c>
      <c r="D50" s="177"/>
      <c r="E50" s="180" t="s">
        <v>22</v>
      </c>
      <c r="F50" s="180"/>
      <c r="G50" s="143" t="s">
        <v>37</v>
      </c>
      <c r="H50" s="175">
        <v>230721</v>
      </c>
      <c r="I50" s="177"/>
    </row>
    <row r="51" spans="1:9" ht="18.75">
      <c r="A51" s="173">
        <v>150840</v>
      </c>
      <c r="B51" s="174" t="s">
        <v>53</v>
      </c>
      <c r="C51" s="175">
        <v>11700</v>
      </c>
      <c r="D51" s="177"/>
      <c r="E51" s="180" t="s">
        <v>23</v>
      </c>
      <c r="F51" s="180"/>
      <c r="G51" s="143" t="s">
        <v>38</v>
      </c>
      <c r="H51" s="175">
        <v>11700</v>
      </c>
      <c r="I51" s="177"/>
    </row>
    <row r="52" spans="1:9" ht="18.75">
      <c r="A52" s="173">
        <v>1025640</v>
      </c>
      <c r="B52" s="174" t="s">
        <v>53</v>
      </c>
      <c r="C52" s="175">
        <v>72412</v>
      </c>
      <c r="D52" s="177"/>
      <c r="E52" s="180" t="s">
        <v>87</v>
      </c>
      <c r="F52" s="180"/>
      <c r="G52" s="143" t="s">
        <v>91</v>
      </c>
      <c r="H52" s="175">
        <v>72412</v>
      </c>
      <c r="I52" s="177"/>
    </row>
    <row r="53" spans="1:9" ht="18.75">
      <c r="A53" s="173">
        <v>2796000</v>
      </c>
      <c r="B53" s="174" t="s">
        <v>53</v>
      </c>
      <c r="C53" s="175">
        <v>167000</v>
      </c>
      <c r="D53" s="177"/>
      <c r="E53" s="180" t="s">
        <v>24</v>
      </c>
      <c r="F53" s="180"/>
      <c r="G53" s="143" t="s">
        <v>39</v>
      </c>
      <c r="H53" s="175">
        <v>167000</v>
      </c>
      <c r="I53" s="177"/>
    </row>
    <row r="54" spans="1:9" ht="18.75">
      <c r="A54" s="173">
        <v>3115000</v>
      </c>
      <c r="B54" s="174" t="s">
        <v>53</v>
      </c>
      <c r="C54" s="175">
        <v>13100</v>
      </c>
      <c r="D54" s="143"/>
      <c r="E54" s="180" t="s">
        <v>25</v>
      </c>
      <c r="F54" s="180"/>
      <c r="G54" s="143" t="s">
        <v>40</v>
      </c>
      <c r="H54" s="175">
        <v>13100</v>
      </c>
      <c r="I54" s="143"/>
    </row>
    <row r="55" spans="1:9" ht="18.75">
      <c r="A55" s="173">
        <v>2741040</v>
      </c>
      <c r="B55" s="174" t="s">
        <v>53</v>
      </c>
      <c r="C55" s="178" t="s">
        <v>53</v>
      </c>
      <c r="D55" s="143"/>
      <c r="E55" s="180" t="s">
        <v>26</v>
      </c>
      <c r="F55" s="180"/>
      <c r="G55" s="143" t="s">
        <v>159</v>
      </c>
      <c r="H55" s="178" t="s">
        <v>53</v>
      </c>
      <c r="I55" s="143"/>
    </row>
    <row r="56" spans="1:9" ht="18.75">
      <c r="A56" s="179">
        <v>369000</v>
      </c>
      <c r="B56" s="174" t="s">
        <v>53</v>
      </c>
      <c r="C56" s="178">
        <v>10497</v>
      </c>
      <c r="D56" s="143" t="s">
        <v>783</v>
      </c>
      <c r="E56" s="180" t="s">
        <v>27</v>
      </c>
      <c r="F56" s="180"/>
      <c r="G56" s="143" t="s">
        <v>42</v>
      </c>
      <c r="H56" s="178">
        <v>10497</v>
      </c>
      <c r="I56" s="143" t="s">
        <v>783</v>
      </c>
    </row>
    <row r="57" spans="1:9" ht="18.75">
      <c r="A57" s="173">
        <v>1887100</v>
      </c>
      <c r="B57" s="174" t="s">
        <v>53</v>
      </c>
      <c r="C57" s="178"/>
      <c r="D57" s="143"/>
      <c r="E57" s="180" t="s">
        <v>31</v>
      </c>
      <c r="F57" s="180"/>
      <c r="G57" s="143" t="s">
        <v>46</v>
      </c>
      <c r="H57" s="178"/>
      <c r="I57" s="143"/>
    </row>
    <row r="58" spans="1:9" ht="18.75">
      <c r="A58" s="173">
        <v>174900</v>
      </c>
      <c r="B58" s="174" t="s">
        <v>53</v>
      </c>
      <c r="C58" s="178"/>
      <c r="D58" s="177"/>
      <c r="E58" s="180" t="s">
        <v>28</v>
      </c>
      <c r="F58" s="180"/>
      <c r="G58" s="177">
        <v>5450</v>
      </c>
      <c r="H58" s="178"/>
      <c r="I58" s="177"/>
    </row>
    <row r="59" spans="1:9" ht="18.75">
      <c r="A59" s="173">
        <v>2215600</v>
      </c>
      <c r="B59" s="174" t="s">
        <v>53</v>
      </c>
      <c r="C59" s="178"/>
      <c r="D59" s="177"/>
      <c r="E59" s="180" t="s">
        <v>29</v>
      </c>
      <c r="F59" s="180"/>
      <c r="G59" s="143" t="s">
        <v>158</v>
      </c>
      <c r="H59" s="178"/>
      <c r="I59" s="177"/>
    </row>
    <row r="60" spans="1:9" ht="18.75">
      <c r="A60" s="179" t="s">
        <v>53</v>
      </c>
      <c r="B60" s="174" t="s">
        <v>53</v>
      </c>
      <c r="C60" s="178"/>
      <c r="D60" s="177"/>
      <c r="E60" s="180" t="s">
        <v>165</v>
      </c>
      <c r="F60" s="180"/>
      <c r="G60" s="143"/>
      <c r="H60" s="178"/>
      <c r="I60" s="177"/>
    </row>
    <row r="61" spans="1:9" ht="21.75" thickBot="1">
      <c r="A61" s="205">
        <v>20600100</v>
      </c>
      <c r="B61" s="206" t="s">
        <v>53</v>
      </c>
      <c r="C61" s="209">
        <v>643931</v>
      </c>
      <c r="D61" s="196" t="s">
        <v>783</v>
      </c>
      <c r="E61" s="147"/>
      <c r="F61" s="152" t="s">
        <v>112</v>
      </c>
      <c r="G61" s="143"/>
      <c r="H61" s="209">
        <v>643931</v>
      </c>
      <c r="I61" s="196" t="s">
        <v>783</v>
      </c>
    </row>
    <row r="62" spans="1:9" ht="19.5" thickTop="1">
      <c r="A62" s="135"/>
      <c r="B62" s="159"/>
      <c r="C62" s="178"/>
      <c r="D62" s="134"/>
      <c r="E62" s="147"/>
      <c r="F62" s="180"/>
      <c r="G62" s="143"/>
      <c r="H62" s="178"/>
      <c r="I62" s="134"/>
    </row>
    <row r="63" spans="1:9" ht="18.75">
      <c r="A63" s="135" t="s">
        <v>112</v>
      </c>
      <c r="B63" s="159"/>
      <c r="C63" s="178">
        <v>40500</v>
      </c>
      <c r="D63" s="134" t="s">
        <v>53</v>
      </c>
      <c r="E63" s="176" t="s">
        <v>163</v>
      </c>
      <c r="F63" s="176"/>
      <c r="G63" s="143" t="s">
        <v>49</v>
      </c>
      <c r="H63" s="178">
        <v>40500</v>
      </c>
      <c r="I63" s="134" t="s">
        <v>53</v>
      </c>
    </row>
    <row r="64" spans="1:9" ht="18.75">
      <c r="A64" s="135"/>
      <c r="B64" s="159"/>
      <c r="C64" s="178"/>
      <c r="D64" s="145"/>
      <c r="E64" s="180" t="s">
        <v>361</v>
      </c>
      <c r="F64" s="180"/>
      <c r="G64" s="143"/>
      <c r="H64" s="178"/>
      <c r="I64" s="145"/>
    </row>
    <row r="65" spans="1:9" ht="18.75">
      <c r="A65" s="161"/>
      <c r="B65" s="159"/>
      <c r="C65" s="178">
        <v>245341</v>
      </c>
      <c r="D65" s="143" t="s">
        <v>110</v>
      </c>
      <c r="E65" s="180" t="s">
        <v>92</v>
      </c>
      <c r="F65" s="180"/>
      <c r="G65" s="143" t="s">
        <v>48</v>
      </c>
      <c r="H65" s="178">
        <v>245341</v>
      </c>
      <c r="I65" s="143" t="s">
        <v>110</v>
      </c>
    </row>
    <row r="66" spans="1:9" ht="18.75">
      <c r="A66" s="161"/>
      <c r="B66" s="159"/>
      <c r="C66" s="178"/>
      <c r="D66" s="143"/>
      <c r="E66" s="180" t="s">
        <v>121</v>
      </c>
      <c r="F66" s="180"/>
      <c r="G66" s="143"/>
      <c r="H66" s="178"/>
      <c r="I66" s="143"/>
    </row>
    <row r="67" spans="1:9" ht="18.75">
      <c r="A67" s="135"/>
      <c r="B67" s="159"/>
      <c r="C67" s="178">
        <v>609690</v>
      </c>
      <c r="D67" s="177" t="s">
        <v>53</v>
      </c>
      <c r="E67" s="180" t="s">
        <v>161</v>
      </c>
      <c r="F67" s="180"/>
      <c r="G67" s="143"/>
      <c r="H67" s="178">
        <v>609690</v>
      </c>
      <c r="I67" s="177" t="s">
        <v>53</v>
      </c>
    </row>
    <row r="68" spans="1:9" ht="18.75">
      <c r="A68" s="135"/>
      <c r="B68" s="159"/>
      <c r="C68" s="178">
        <v>52800</v>
      </c>
      <c r="D68" s="177" t="s">
        <v>53</v>
      </c>
      <c r="E68" s="180" t="s">
        <v>155</v>
      </c>
      <c r="F68" s="180"/>
      <c r="G68" s="143" t="s">
        <v>36</v>
      </c>
      <c r="H68" s="178">
        <v>52800</v>
      </c>
      <c r="I68" s="177" t="s">
        <v>53</v>
      </c>
    </row>
    <row r="69" spans="1:9" ht="18.75">
      <c r="A69" s="135"/>
      <c r="B69" s="159"/>
      <c r="C69" s="175">
        <v>2640</v>
      </c>
      <c r="D69" s="177" t="s">
        <v>53</v>
      </c>
      <c r="E69" s="180" t="s">
        <v>32</v>
      </c>
      <c r="F69" s="180"/>
      <c r="G69" s="143"/>
      <c r="H69" s="175">
        <v>2640</v>
      </c>
      <c r="I69" s="177" t="s">
        <v>53</v>
      </c>
    </row>
    <row r="70" spans="1:9" ht="18.75">
      <c r="A70" s="161"/>
      <c r="B70" s="159"/>
      <c r="C70" s="178"/>
      <c r="D70" s="177"/>
      <c r="E70" s="176" t="s">
        <v>105</v>
      </c>
      <c r="F70" s="180"/>
      <c r="G70" s="143"/>
      <c r="H70" s="178"/>
      <c r="I70" s="177"/>
    </row>
    <row r="71" spans="1:9" ht="18.75">
      <c r="A71" s="161"/>
      <c r="B71" s="159"/>
      <c r="C71" s="178">
        <v>237173</v>
      </c>
      <c r="D71" s="177">
        <v>70</v>
      </c>
      <c r="E71" s="180" t="s">
        <v>818</v>
      </c>
      <c r="F71" s="180"/>
      <c r="G71" s="143"/>
      <c r="H71" s="178">
        <v>237173</v>
      </c>
      <c r="I71" s="177">
        <v>70</v>
      </c>
    </row>
    <row r="72" spans="1:9" ht="18.75">
      <c r="A72" s="135"/>
      <c r="B72" s="159"/>
      <c r="C72" s="178">
        <v>491300</v>
      </c>
      <c r="D72" s="177" t="s">
        <v>53</v>
      </c>
      <c r="E72" s="147" t="s">
        <v>819</v>
      </c>
      <c r="F72" s="180"/>
      <c r="G72" s="143"/>
      <c r="H72" s="178">
        <v>491300</v>
      </c>
      <c r="I72" s="177" t="s">
        <v>53</v>
      </c>
    </row>
    <row r="73" spans="1:9" ht="18.75">
      <c r="A73" s="135"/>
      <c r="B73" s="159"/>
      <c r="C73" s="178"/>
      <c r="D73" s="177"/>
      <c r="E73" s="152"/>
      <c r="F73" s="180"/>
      <c r="G73" s="143"/>
      <c r="H73" s="178"/>
      <c r="I73" s="177"/>
    </row>
    <row r="74" spans="1:9" ht="18.75">
      <c r="A74" s="135"/>
      <c r="B74" s="159"/>
      <c r="C74" s="178"/>
      <c r="D74" s="177"/>
      <c r="E74" s="152"/>
      <c r="F74" s="180"/>
      <c r="G74" s="143"/>
      <c r="H74" s="178"/>
      <c r="I74" s="177"/>
    </row>
    <row r="75" spans="1:9" ht="18.75">
      <c r="A75" s="161"/>
      <c r="B75" s="159"/>
      <c r="C75" s="181"/>
      <c r="D75" s="177"/>
      <c r="E75" s="152"/>
      <c r="F75" s="180"/>
      <c r="G75" s="164"/>
      <c r="H75" s="182"/>
      <c r="I75" s="177"/>
    </row>
    <row r="76" spans="1:9" ht="21">
      <c r="A76" s="161"/>
      <c r="B76" s="159"/>
      <c r="C76" s="203">
        <v>1679445</v>
      </c>
      <c r="D76" s="204" t="s">
        <v>820</v>
      </c>
      <c r="E76" s="152"/>
      <c r="F76" s="152"/>
      <c r="G76" s="183"/>
      <c r="H76" s="203">
        <v>1679445</v>
      </c>
      <c r="I76" s="204" t="s">
        <v>820</v>
      </c>
    </row>
    <row r="77" spans="1:9" ht="21.75" thickBot="1">
      <c r="A77" s="135"/>
      <c r="B77" s="159"/>
      <c r="C77" s="203">
        <v>2323376</v>
      </c>
      <c r="D77" s="204" t="s">
        <v>111</v>
      </c>
      <c r="E77" s="568" t="s">
        <v>101</v>
      </c>
      <c r="F77" s="568"/>
      <c r="G77" s="183"/>
      <c r="H77" s="197">
        <v>2323376</v>
      </c>
      <c r="I77" s="196" t="s">
        <v>111</v>
      </c>
    </row>
    <row r="78" spans="1:9" ht="19.5" thickTop="1">
      <c r="A78" s="135"/>
      <c r="B78" s="159"/>
      <c r="C78" s="184"/>
      <c r="D78" s="185"/>
      <c r="E78" s="568" t="s">
        <v>102</v>
      </c>
      <c r="F78" s="568"/>
      <c r="G78" s="165"/>
      <c r="H78" s="149"/>
      <c r="I78" s="134"/>
    </row>
    <row r="79" spans="1:9" ht="18.75">
      <c r="A79" s="135"/>
      <c r="B79" s="160"/>
      <c r="C79" s="187"/>
      <c r="D79" s="134"/>
      <c r="E79" s="567" t="s">
        <v>156</v>
      </c>
      <c r="F79" s="568"/>
      <c r="G79" s="183"/>
      <c r="H79" s="139"/>
      <c r="I79" s="134"/>
    </row>
    <row r="80" spans="1:9" ht="21">
      <c r="A80" s="161"/>
      <c r="B80" s="160"/>
      <c r="C80" s="188"/>
      <c r="D80" s="155"/>
      <c r="E80" s="567" t="s">
        <v>103</v>
      </c>
      <c r="F80" s="568"/>
      <c r="G80" s="183"/>
      <c r="H80" s="210" t="s">
        <v>822</v>
      </c>
      <c r="I80" s="211" t="s">
        <v>821</v>
      </c>
    </row>
    <row r="81" spans="1:9" ht="20.25" customHeight="1" thickBot="1">
      <c r="A81" s="189"/>
      <c r="B81" s="190"/>
      <c r="C81" s="197">
        <v>2323376</v>
      </c>
      <c r="D81" s="196" t="s">
        <v>111</v>
      </c>
      <c r="E81" s="567" t="s">
        <v>157</v>
      </c>
      <c r="F81" s="568"/>
      <c r="G81" s="191"/>
      <c r="H81" s="207">
        <v>21853767</v>
      </c>
      <c r="I81" s="196" t="s">
        <v>398</v>
      </c>
    </row>
    <row r="82" spans="1:9" ht="21.75" customHeight="1" thickTop="1">
      <c r="A82" s="192"/>
      <c r="B82" s="192"/>
      <c r="C82" s="192"/>
      <c r="D82" s="192"/>
      <c r="E82" s="192"/>
      <c r="F82" s="192"/>
      <c r="G82" s="192"/>
      <c r="H82" s="192"/>
      <c r="I82" s="192"/>
    </row>
    <row r="83" spans="1:9" ht="21">
      <c r="A83" s="161"/>
      <c r="B83" s="100"/>
      <c r="C83" s="100"/>
      <c r="D83" s="100"/>
      <c r="E83" s="100"/>
      <c r="F83" s="100"/>
      <c r="G83" s="100"/>
      <c r="H83" s="100"/>
      <c r="I83" s="100"/>
    </row>
    <row r="84" spans="1:9" ht="21">
      <c r="A84" s="194" t="s">
        <v>362</v>
      </c>
      <c r="B84" s="100"/>
      <c r="C84" s="97" t="s">
        <v>415</v>
      </c>
      <c r="D84" s="100"/>
      <c r="E84" s="100"/>
      <c r="F84" s="193" t="s">
        <v>388</v>
      </c>
      <c r="G84" s="100"/>
      <c r="H84" s="193" t="s">
        <v>390</v>
      </c>
      <c r="I84" s="100"/>
    </row>
    <row r="85" spans="1:9" ht="21">
      <c r="A85" s="194" t="s">
        <v>367</v>
      </c>
      <c r="B85" s="100"/>
      <c r="C85" s="97" t="s">
        <v>387</v>
      </c>
      <c r="D85" s="100"/>
      <c r="E85" s="100"/>
      <c r="F85" s="193" t="s">
        <v>389</v>
      </c>
      <c r="G85" s="100"/>
      <c r="H85" s="99" t="s">
        <v>391</v>
      </c>
      <c r="I85" s="100"/>
    </row>
    <row r="86" spans="1:9" ht="21">
      <c r="A86" s="194"/>
      <c r="B86" s="100"/>
      <c r="C86" s="97"/>
      <c r="D86" s="100"/>
      <c r="E86" s="100"/>
      <c r="F86" s="193"/>
      <c r="G86" s="100"/>
      <c r="H86" s="99"/>
      <c r="I86" s="100"/>
    </row>
    <row r="87" spans="1:9" ht="21.75" thickBot="1">
      <c r="A87" s="212"/>
      <c r="B87" s="212"/>
      <c r="C87" s="212"/>
      <c r="D87" s="212"/>
      <c r="E87" s="212"/>
      <c r="F87" s="212"/>
      <c r="G87" s="212"/>
      <c r="H87" s="212"/>
      <c r="I87" s="212"/>
    </row>
    <row r="88" spans="1:9" ht="19.5" thickTop="1">
      <c r="A88" s="540" t="s">
        <v>139</v>
      </c>
      <c r="B88" s="530"/>
      <c r="C88" s="530"/>
      <c r="D88" s="531"/>
      <c r="E88" s="567"/>
      <c r="F88" s="568"/>
      <c r="G88" s="143"/>
      <c r="H88" s="540" t="s">
        <v>143</v>
      </c>
      <c r="I88" s="531"/>
    </row>
    <row r="89" spans="1:9" ht="18.75">
      <c r="A89" s="580" t="s">
        <v>94</v>
      </c>
      <c r="B89" s="581"/>
      <c r="C89" s="568" t="s">
        <v>140</v>
      </c>
      <c r="D89" s="571"/>
      <c r="E89" s="567" t="s">
        <v>17</v>
      </c>
      <c r="F89" s="568"/>
      <c r="G89" s="143" t="s">
        <v>141</v>
      </c>
      <c r="H89" s="567" t="s">
        <v>140</v>
      </c>
      <c r="I89" s="571"/>
    </row>
    <row r="90" spans="1:9" ht="19.5" thickBot="1">
      <c r="A90" s="533" t="s">
        <v>104</v>
      </c>
      <c r="B90" s="534"/>
      <c r="C90" s="570" t="s">
        <v>104</v>
      </c>
      <c r="D90" s="534"/>
      <c r="E90" s="533"/>
      <c r="F90" s="570"/>
      <c r="G90" s="168" t="s">
        <v>142</v>
      </c>
      <c r="H90" s="533" t="s">
        <v>104</v>
      </c>
      <c r="I90" s="534"/>
    </row>
    <row r="91" spans="1:9" ht="19.5" thickTop="1">
      <c r="A91" s="169"/>
      <c r="B91" s="170"/>
      <c r="C91" s="135"/>
      <c r="D91" s="171"/>
      <c r="E91" s="172" t="s">
        <v>100</v>
      </c>
      <c r="F91" s="137"/>
      <c r="G91" s="138"/>
      <c r="H91" s="139"/>
      <c r="I91" s="171"/>
    </row>
    <row r="92" spans="1:9" ht="18.75">
      <c r="A92" s="173">
        <v>2605190</v>
      </c>
      <c r="B92" s="174" t="s">
        <v>53</v>
      </c>
      <c r="C92" s="175">
        <v>484608</v>
      </c>
      <c r="D92" s="143" t="s">
        <v>53</v>
      </c>
      <c r="E92" s="141"/>
      <c r="F92" s="176" t="s">
        <v>30</v>
      </c>
      <c r="G92" s="143" t="s">
        <v>160</v>
      </c>
      <c r="H92" s="175">
        <v>21311</v>
      </c>
      <c r="I92" s="143" t="s">
        <v>53</v>
      </c>
    </row>
    <row r="93" spans="1:9" ht="18.75">
      <c r="A93" s="173">
        <v>3999630</v>
      </c>
      <c r="B93" s="174" t="s">
        <v>53</v>
      </c>
      <c r="C93" s="175">
        <v>1197793</v>
      </c>
      <c r="D93" s="177" t="s">
        <v>53</v>
      </c>
      <c r="E93" s="147"/>
      <c r="F93" s="176" t="s">
        <v>22</v>
      </c>
      <c r="G93" s="143" t="s">
        <v>37</v>
      </c>
      <c r="H93" s="175">
        <v>209511</v>
      </c>
      <c r="I93" s="177" t="s">
        <v>53</v>
      </c>
    </row>
    <row r="94" spans="1:9" ht="18.75">
      <c r="A94" s="173">
        <v>143280</v>
      </c>
      <c r="B94" s="174" t="s">
        <v>53</v>
      </c>
      <c r="C94" s="175">
        <v>69180</v>
      </c>
      <c r="D94" s="177" t="s">
        <v>53</v>
      </c>
      <c r="E94" s="147"/>
      <c r="F94" s="176" t="s">
        <v>23</v>
      </c>
      <c r="G94" s="143" t="s">
        <v>38</v>
      </c>
      <c r="H94" s="175">
        <v>11530</v>
      </c>
      <c r="I94" s="177" t="s">
        <v>53</v>
      </c>
    </row>
    <row r="95" spans="1:9" ht="18.75">
      <c r="A95" s="173">
        <v>2024880</v>
      </c>
      <c r="B95" s="174" t="s">
        <v>53</v>
      </c>
      <c r="C95" s="175">
        <v>418720</v>
      </c>
      <c r="D95" s="177" t="s">
        <v>53</v>
      </c>
      <c r="E95" s="147"/>
      <c r="F95" s="176" t="s">
        <v>87</v>
      </c>
      <c r="G95" s="143" t="s">
        <v>91</v>
      </c>
      <c r="H95" s="175">
        <v>70040</v>
      </c>
      <c r="I95" s="177" t="s">
        <v>53</v>
      </c>
    </row>
    <row r="96" spans="1:9" ht="18.75">
      <c r="A96" s="173">
        <v>2323800</v>
      </c>
      <c r="B96" s="174" t="s">
        <v>53</v>
      </c>
      <c r="C96" s="175">
        <v>953187</v>
      </c>
      <c r="D96" s="177" t="s">
        <v>53</v>
      </c>
      <c r="E96" s="147"/>
      <c r="F96" s="176" t="s">
        <v>24</v>
      </c>
      <c r="G96" s="143" t="s">
        <v>39</v>
      </c>
      <c r="H96" s="175">
        <v>173996</v>
      </c>
      <c r="I96" s="177" t="s">
        <v>53</v>
      </c>
    </row>
    <row r="97" spans="1:9" ht="18.75">
      <c r="A97" s="173">
        <v>2737400</v>
      </c>
      <c r="B97" s="174" t="s">
        <v>53</v>
      </c>
      <c r="C97" s="175">
        <v>691954</v>
      </c>
      <c r="D97" s="143" t="s">
        <v>132</v>
      </c>
      <c r="E97" s="147"/>
      <c r="F97" s="176" t="s">
        <v>25</v>
      </c>
      <c r="G97" s="143" t="s">
        <v>40</v>
      </c>
      <c r="H97" s="175">
        <v>139559</v>
      </c>
      <c r="I97" s="143" t="s">
        <v>132</v>
      </c>
    </row>
    <row r="98" spans="1:9" ht="18.75">
      <c r="A98" s="173">
        <v>2802240</v>
      </c>
      <c r="B98" s="174" t="s">
        <v>53</v>
      </c>
      <c r="C98" s="178">
        <v>757362</v>
      </c>
      <c r="D98" s="143" t="s">
        <v>369</v>
      </c>
      <c r="E98" s="147"/>
      <c r="F98" s="176" t="s">
        <v>26</v>
      </c>
      <c r="G98" s="143" t="s">
        <v>159</v>
      </c>
      <c r="H98" s="178">
        <v>210215</v>
      </c>
      <c r="I98" s="143" t="s">
        <v>108</v>
      </c>
    </row>
    <row r="99" spans="1:9" ht="18.75">
      <c r="A99" s="179">
        <v>269000</v>
      </c>
      <c r="B99" s="174" t="s">
        <v>53</v>
      </c>
      <c r="C99" s="178">
        <v>74470</v>
      </c>
      <c r="D99" s="143" t="s">
        <v>123</v>
      </c>
      <c r="E99" s="147"/>
      <c r="F99" s="176" t="s">
        <v>27</v>
      </c>
      <c r="G99" s="143" t="s">
        <v>42</v>
      </c>
      <c r="H99" s="178">
        <v>13513</v>
      </c>
      <c r="I99" s="143" t="s">
        <v>376</v>
      </c>
    </row>
    <row r="100" spans="1:9" ht="18.75">
      <c r="A100" s="173">
        <v>2001600</v>
      </c>
      <c r="B100" s="174" t="s">
        <v>53</v>
      </c>
      <c r="C100" s="178">
        <v>809200</v>
      </c>
      <c r="D100" s="177" t="s">
        <v>53</v>
      </c>
      <c r="E100" s="147"/>
      <c r="F100" s="176" t="s">
        <v>31</v>
      </c>
      <c r="G100" s="143" t="s">
        <v>46</v>
      </c>
      <c r="H100" s="178">
        <v>90000</v>
      </c>
      <c r="I100" s="177" t="s">
        <v>53</v>
      </c>
    </row>
    <row r="101" spans="1:9" ht="18.75">
      <c r="A101" s="173">
        <v>792800</v>
      </c>
      <c r="B101" s="174" t="s">
        <v>53</v>
      </c>
      <c r="C101" s="178">
        <v>153800</v>
      </c>
      <c r="D101" s="177" t="s">
        <v>53</v>
      </c>
      <c r="E101" s="147"/>
      <c r="F101" s="176" t="s">
        <v>28</v>
      </c>
      <c r="G101" s="177">
        <v>5450</v>
      </c>
      <c r="H101" s="178" t="s">
        <v>53</v>
      </c>
      <c r="I101" s="177" t="s">
        <v>53</v>
      </c>
    </row>
    <row r="102" spans="1:9" ht="18.75">
      <c r="A102" s="173">
        <v>2136200</v>
      </c>
      <c r="B102" s="174" t="s">
        <v>53</v>
      </c>
      <c r="C102" s="178" t="s">
        <v>53</v>
      </c>
      <c r="D102" s="177"/>
      <c r="E102" s="147"/>
      <c r="F102" s="176" t="s">
        <v>29</v>
      </c>
      <c r="G102" s="143" t="s">
        <v>158</v>
      </c>
      <c r="H102" s="178" t="s">
        <v>53</v>
      </c>
      <c r="I102" s="177"/>
    </row>
    <row r="103" spans="1:9" ht="18.75">
      <c r="A103" s="179">
        <v>132980</v>
      </c>
      <c r="B103" s="174" t="s">
        <v>53</v>
      </c>
      <c r="C103" s="178" t="s">
        <v>53</v>
      </c>
      <c r="D103" s="177"/>
      <c r="E103" s="147"/>
      <c r="F103" s="176" t="s">
        <v>165</v>
      </c>
      <c r="G103" s="143"/>
      <c r="H103" s="178" t="s">
        <v>53</v>
      </c>
      <c r="I103" s="177"/>
    </row>
    <row r="104" spans="1:9" ht="21.75" thickBot="1">
      <c r="A104" s="205">
        <v>21969000</v>
      </c>
      <c r="B104" s="206" t="s">
        <v>53</v>
      </c>
      <c r="C104" s="207">
        <v>5610275</v>
      </c>
      <c r="D104" s="208" t="s">
        <v>395</v>
      </c>
      <c r="E104" s="147"/>
      <c r="F104" s="152" t="s">
        <v>112</v>
      </c>
      <c r="G104" s="143"/>
      <c r="H104" s="209">
        <v>939675</v>
      </c>
      <c r="I104" s="196" t="s">
        <v>373</v>
      </c>
    </row>
    <row r="105" spans="1:9" ht="19.5" thickTop="1">
      <c r="A105" s="135"/>
      <c r="B105" s="159"/>
      <c r="C105" s="178"/>
      <c r="D105" s="134"/>
      <c r="E105" s="147"/>
      <c r="F105" s="176"/>
      <c r="G105" s="143"/>
      <c r="H105" s="178"/>
      <c r="I105" s="134"/>
    </row>
    <row r="106" spans="1:9" ht="18.75">
      <c r="A106" s="135" t="s">
        <v>112</v>
      </c>
      <c r="B106" s="159"/>
      <c r="C106" s="178">
        <v>903825</v>
      </c>
      <c r="D106" s="177">
        <v>12</v>
      </c>
      <c r="E106" s="147"/>
      <c r="F106" s="176" t="s">
        <v>163</v>
      </c>
      <c r="G106" s="143" t="s">
        <v>49</v>
      </c>
      <c r="H106" s="178" t="s">
        <v>53</v>
      </c>
      <c r="I106" s="134" t="s">
        <v>53</v>
      </c>
    </row>
    <row r="107" spans="1:9" ht="18.75">
      <c r="A107" s="135"/>
      <c r="B107" s="159"/>
      <c r="C107" s="178">
        <v>657664</v>
      </c>
      <c r="D107" s="145" t="s">
        <v>53</v>
      </c>
      <c r="E107" s="147"/>
      <c r="F107" s="176" t="s">
        <v>361</v>
      </c>
      <c r="G107" s="143"/>
      <c r="H107" s="178" t="s">
        <v>53</v>
      </c>
      <c r="I107" s="145"/>
    </row>
    <row r="108" spans="1:9" ht="18.75">
      <c r="A108" s="161"/>
      <c r="B108" s="159"/>
      <c r="C108" s="178">
        <v>721703</v>
      </c>
      <c r="D108" s="177">
        <v>73</v>
      </c>
      <c r="E108" s="147"/>
      <c r="F108" s="176" t="s">
        <v>92</v>
      </c>
      <c r="G108" s="143" t="s">
        <v>48</v>
      </c>
      <c r="H108" s="178">
        <v>144847</v>
      </c>
      <c r="I108" s="177">
        <v>28</v>
      </c>
    </row>
    <row r="109" spans="1:9" ht="18.75">
      <c r="A109" s="161"/>
      <c r="B109" s="159"/>
      <c r="C109" s="178">
        <v>1675000</v>
      </c>
      <c r="D109" s="143" t="s">
        <v>53</v>
      </c>
      <c r="E109" s="147"/>
      <c r="F109" s="176" t="s">
        <v>121</v>
      </c>
      <c r="G109" s="143"/>
      <c r="H109" s="178">
        <v>415500</v>
      </c>
      <c r="I109" s="143" t="s">
        <v>53</v>
      </c>
    </row>
    <row r="110" spans="1:9" ht="18.75">
      <c r="A110" s="135"/>
      <c r="B110" s="159"/>
      <c r="C110" s="178">
        <v>1170352</v>
      </c>
      <c r="D110" s="177" t="s">
        <v>53</v>
      </c>
      <c r="E110" s="147"/>
      <c r="F110" s="180" t="s">
        <v>161</v>
      </c>
      <c r="G110" s="143"/>
      <c r="H110" s="178" t="s">
        <v>53</v>
      </c>
      <c r="I110" s="177" t="s">
        <v>53</v>
      </c>
    </row>
    <row r="111" spans="1:9" ht="18.75">
      <c r="A111" s="135"/>
      <c r="B111" s="159"/>
      <c r="C111" s="178">
        <v>897345</v>
      </c>
      <c r="D111" s="177" t="s">
        <v>53</v>
      </c>
      <c r="E111" s="147"/>
      <c r="F111" s="176" t="s">
        <v>155</v>
      </c>
      <c r="G111" s="143" t="s">
        <v>36</v>
      </c>
      <c r="H111" s="178">
        <v>254995</v>
      </c>
      <c r="I111" s="177" t="s">
        <v>53</v>
      </c>
    </row>
    <row r="112" spans="1:9" ht="18.75">
      <c r="A112" s="135"/>
      <c r="B112" s="159"/>
      <c r="C112" s="175">
        <v>2655913</v>
      </c>
      <c r="D112" s="177" t="s">
        <v>53</v>
      </c>
      <c r="E112" s="147"/>
      <c r="F112" s="176" t="s">
        <v>32</v>
      </c>
      <c r="G112" s="143"/>
      <c r="H112" s="175">
        <v>534000</v>
      </c>
      <c r="I112" s="177" t="s">
        <v>53</v>
      </c>
    </row>
    <row r="113" spans="1:9" ht="18.75">
      <c r="A113" s="161"/>
      <c r="B113" s="159"/>
      <c r="C113" s="178">
        <v>307024</v>
      </c>
      <c r="D113" s="177" t="s">
        <v>53</v>
      </c>
      <c r="E113" s="147"/>
      <c r="F113" s="176" t="s">
        <v>105</v>
      </c>
      <c r="G113" s="143"/>
      <c r="H113" s="178">
        <v>124512</v>
      </c>
      <c r="I113" s="177" t="s">
        <v>53</v>
      </c>
    </row>
    <row r="114" spans="1:9" ht="18.75">
      <c r="A114" s="161"/>
      <c r="B114" s="159"/>
      <c r="C114" s="178">
        <v>200000</v>
      </c>
      <c r="D114" s="177" t="s">
        <v>53</v>
      </c>
      <c r="E114" s="147"/>
      <c r="F114" s="180" t="s">
        <v>77</v>
      </c>
      <c r="G114" s="143"/>
      <c r="H114" s="178">
        <v>200000</v>
      </c>
      <c r="I114" s="177" t="s">
        <v>53</v>
      </c>
    </row>
    <row r="115" spans="1:9" ht="18.75">
      <c r="A115" s="135"/>
      <c r="B115" s="159"/>
      <c r="C115" s="178"/>
      <c r="D115" s="177"/>
      <c r="E115" s="147"/>
      <c r="F115" s="180"/>
      <c r="G115" s="143"/>
      <c r="H115" s="178"/>
      <c r="I115" s="177"/>
    </row>
    <row r="116" spans="1:9" ht="18.75">
      <c r="A116" s="135"/>
      <c r="B116" s="159"/>
      <c r="C116" s="178"/>
      <c r="D116" s="177"/>
      <c r="E116" s="152"/>
      <c r="F116" s="180"/>
      <c r="G116" s="143"/>
      <c r="H116" s="178"/>
      <c r="I116" s="177"/>
    </row>
    <row r="117" spans="1:9" ht="18.75">
      <c r="A117" s="135"/>
      <c r="B117" s="159"/>
      <c r="C117" s="178"/>
      <c r="D117" s="177"/>
      <c r="E117" s="152"/>
      <c r="F117" s="180"/>
      <c r="G117" s="143"/>
      <c r="H117" s="178"/>
      <c r="I117" s="177"/>
    </row>
    <row r="118" spans="1:9" ht="18.75">
      <c r="A118" s="161"/>
      <c r="B118" s="159"/>
      <c r="C118" s="181"/>
      <c r="D118" s="177"/>
      <c r="E118" s="152"/>
      <c r="F118" s="180"/>
      <c r="G118" s="164"/>
      <c r="H118" s="182"/>
      <c r="I118" s="177"/>
    </row>
    <row r="119" spans="1:9" ht="21">
      <c r="A119" s="161"/>
      <c r="B119" s="159"/>
      <c r="C119" s="203">
        <v>9188826</v>
      </c>
      <c r="D119" s="204" t="s">
        <v>111</v>
      </c>
      <c r="E119" s="152"/>
      <c r="F119" s="152"/>
      <c r="G119" s="183"/>
      <c r="H119" s="203">
        <v>1673854</v>
      </c>
      <c r="I119" s="204" t="s">
        <v>372</v>
      </c>
    </row>
    <row r="120" spans="1:9" ht="21">
      <c r="A120" s="135"/>
      <c r="B120" s="159"/>
      <c r="C120" s="203">
        <v>14799102</v>
      </c>
      <c r="D120" s="204" t="s">
        <v>374</v>
      </c>
      <c r="E120" s="568" t="s">
        <v>101</v>
      </c>
      <c r="F120" s="568"/>
      <c r="G120" s="183"/>
      <c r="H120" s="203">
        <v>2613530</v>
      </c>
      <c r="I120" s="204" t="s">
        <v>377</v>
      </c>
    </row>
    <row r="121" spans="1:9" ht="18.75">
      <c r="A121" s="135"/>
      <c r="B121" s="159"/>
      <c r="C121" s="184"/>
      <c r="D121" s="185"/>
      <c r="E121" s="568" t="s">
        <v>102</v>
      </c>
      <c r="F121" s="568"/>
      <c r="G121" s="165"/>
      <c r="H121" s="186"/>
      <c r="I121" s="185"/>
    </row>
    <row r="122" spans="1:9" ht="18.75">
      <c r="A122" s="135"/>
      <c r="B122" s="160"/>
      <c r="C122" s="187"/>
      <c r="D122" s="134"/>
      <c r="E122" s="567" t="s">
        <v>156</v>
      </c>
      <c r="F122" s="568"/>
      <c r="G122" s="183"/>
      <c r="H122" s="139"/>
      <c r="I122" s="134"/>
    </row>
    <row r="123" spans="1:9" ht="21">
      <c r="A123" s="161"/>
      <c r="B123" s="160"/>
      <c r="C123" s="188"/>
      <c r="D123" s="155"/>
      <c r="E123" s="567" t="s">
        <v>103</v>
      </c>
      <c r="F123" s="568"/>
      <c r="G123" s="183"/>
      <c r="H123" s="210" t="s">
        <v>378</v>
      </c>
      <c r="I123" s="211" t="s">
        <v>379</v>
      </c>
    </row>
    <row r="124" spans="1:9" ht="21.75" thickBot="1">
      <c r="A124" s="189"/>
      <c r="B124" s="190"/>
      <c r="C124" s="197">
        <v>14799102</v>
      </c>
      <c r="D124" s="196" t="s">
        <v>374</v>
      </c>
      <c r="E124" s="567" t="s">
        <v>157</v>
      </c>
      <c r="F124" s="568"/>
      <c r="G124" s="191"/>
      <c r="H124" s="207">
        <v>24526219</v>
      </c>
      <c r="I124" s="196" t="s">
        <v>136</v>
      </c>
    </row>
    <row r="125" spans="1:9" ht="14.25" thickTop="1">
      <c r="A125" s="192"/>
      <c r="B125" s="192"/>
      <c r="C125" s="192"/>
      <c r="D125" s="192"/>
      <c r="E125" s="192"/>
      <c r="F125" s="192"/>
      <c r="G125" s="192"/>
      <c r="H125" s="192"/>
      <c r="I125" s="192"/>
    </row>
    <row r="126" spans="1:9" ht="21">
      <c r="A126" s="161"/>
      <c r="B126" s="100"/>
      <c r="C126" s="100"/>
      <c r="D126" s="100"/>
      <c r="E126" s="100"/>
      <c r="F126" s="100"/>
      <c r="G126" s="100"/>
      <c r="H126" s="100"/>
      <c r="I126" s="100"/>
    </row>
    <row r="127" spans="1:9" ht="21">
      <c r="A127" s="194" t="s">
        <v>362</v>
      </c>
      <c r="B127" s="100"/>
      <c r="C127" s="97" t="s">
        <v>386</v>
      </c>
      <c r="D127" s="100"/>
      <c r="E127" s="100"/>
      <c r="F127" s="193" t="s">
        <v>388</v>
      </c>
      <c r="G127" s="100"/>
      <c r="H127" s="193" t="s">
        <v>390</v>
      </c>
      <c r="I127" s="100"/>
    </row>
    <row r="128" spans="1:9" ht="21">
      <c r="A128" s="194" t="s">
        <v>367</v>
      </c>
      <c r="B128" s="100"/>
      <c r="C128" s="97" t="s">
        <v>387</v>
      </c>
      <c r="D128" s="100"/>
      <c r="E128" s="100"/>
      <c r="F128" s="193" t="s">
        <v>389</v>
      </c>
      <c r="G128" s="100"/>
      <c r="H128" s="99" t="s">
        <v>391</v>
      </c>
      <c r="I128" s="100"/>
    </row>
    <row r="129" spans="1:9" ht="13.5">
      <c r="A129" s="192"/>
      <c r="B129" s="192"/>
      <c r="C129" s="192"/>
      <c r="D129" s="192"/>
      <c r="E129" s="192"/>
      <c r="F129" s="192"/>
      <c r="G129" s="192"/>
      <c r="H129" s="192"/>
      <c r="I129" s="192"/>
    </row>
    <row r="130" spans="1:9" ht="13.5">
      <c r="A130" s="192"/>
      <c r="B130" s="192"/>
      <c r="C130" s="192"/>
      <c r="D130" s="192"/>
      <c r="E130" s="192"/>
      <c r="F130" s="192"/>
      <c r="G130" s="192"/>
      <c r="H130" s="192"/>
      <c r="I130" s="192"/>
    </row>
    <row r="131" spans="1:9" ht="13.5">
      <c r="A131" s="192"/>
      <c r="B131" s="192"/>
      <c r="C131" s="192"/>
      <c r="D131" s="192"/>
      <c r="E131" s="192"/>
      <c r="F131" s="192"/>
      <c r="G131" s="192"/>
      <c r="H131" s="192"/>
      <c r="I131" s="192"/>
    </row>
    <row r="132" spans="1:9" ht="13.5">
      <c r="A132" s="192"/>
      <c r="B132" s="192"/>
      <c r="C132" s="192"/>
      <c r="D132" s="192"/>
      <c r="E132" s="192"/>
      <c r="F132" s="192"/>
      <c r="G132" s="192"/>
      <c r="H132" s="192"/>
      <c r="I132" s="192"/>
    </row>
    <row r="133" spans="1:9" ht="13.5">
      <c r="A133" s="192"/>
      <c r="B133" s="192"/>
      <c r="C133" s="192"/>
      <c r="D133" s="192"/>
      <c r="E133" s="192"/>
      <c r="F133" s="192"/>
      <c r="G133" s="192"/>
      <c r="H133" s="192"/>
      <c r="I133" s="192"/>
    </row>
    <row r="134" spans="1:9" ht="13.5">
      <c r="A134" s="192"/>
      <c r="B134" s="192"/>
      <c r="C134" s="192"/>
      <c r="D134" s="192"/>
      <c r="E134" s="192"/>
      <c r="F134" s="192"/>
      <c r="G134" s="192"/>
      <c r="H134" s="192"/>
      <c r="I134" s="192"/>
    </row>
    <row r="135" spans="1:9" ht="13.5">
      <c r="A135" s="192"/>
      <c r="B135" s="192"/>
      <c r="C135" s="192"/>
      <c r="D135" s="192"/>
      <c r="E135" s="192"/>
      <c r="F135" s="192"/>
      <c r="G135" s="192"/>
      <c r="H135" s="192"/>
      <c r="I135" s="192"/>
    </row>
    <row r="136" spans="1:9" ht="13.5">
      <c r="A136" s="192"/>
      <c r="B136" s="192"/>
      <c r="C136" s="192"/>
      <c r="D136" s="192"/>
      <c r="E136" s="192"/>
      <c r="F136" s="192"/>
      <c r="G136" s="192"/>
      <c r="H136" s="192"/>
      <c r="I136" s="192"/>
    </row>
    <row r="137" spans="1:9" ht="13.5">
      <c r="A137" s="192"/>
      <c r="B137" s="192"/>
      <c r="C137" s="192"/>
      <c r="D137" s="192"/>
      <c r="E137" s="192"/>
      <c r="F137" s="192"/>
      <c r="G137" s="192"/>
      <c r="H137" s="192"/>
      <c r="I137" s="192"/>
    </row>
  </sheetData>
  <mergeCells count="46">
    <mergeCell ref="E124:F124"/>
    <mergeCell ref="E120:F120"/>
    <mergeCell ref="E121:F121"/>
    <mergeCell ref="E122:F122"/>
    <mergeCell ref="E123:F123"/>
    <mergeCell ref="A90:B90"/>
    <mergeCell ref="C90:D90"/>
    <mergeCell ref="E90:F90"/>
    <mergeCell ref="H90:I90"/>
    <mergeCell ref="A88:D88"/>
    <mergeCell ref="E88:F88"/>
    <mergeCell ref="H88:I88"/>
    <mergeCell ref="A89:B89"/>
    <mergeCell ref="C89:D89"/>
    <mergeCell ref="E89:F89"/>
    <mergeCell ref="H89:I89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45:D45"/>
    <mergeCell ref="E5:F5"/>
    <mergeCell ref="E6:F6"/>
    <mergeCell ref="A47:B47"/>
    <mergeCell ref="C47:D47"/>
    <mergeCell ref="E47:F47"/>
    <mergeCell ref="E45:F45"/>
    <mergeCell ref="C46:D46"/>
    <mergeCell ref="E32:F32"/>
    <mergeCell ref="A5:D5"/>
    <mergeCell ref="H6:I6"/>
    <mergeCell ref="H7:I7"/>
    <mergeCell ref="C6:D6"/>
    <mergeCell ref="A7:B7"/>
    <mergeCell ref="E81:F81"/>
    <mergeCell ref="E79:F79"/>
    <mergeCell ref="E78:F78"/>
    <mergeCell ref="H47:I47"/>
    <mergeCell ref="E80:F80"/>
    <mergeCell ref="E77:F7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115" zoomScaleSheetLayoutView="115" workbookViewId="0" topLeftCell="A1">
      <selection activeCell="C104" sqref="C104"/>
    </sheetView>
  </sheetViews>
  <sheetFormatPr defaultColWidth="9.140625" defaultRowHeight="12.75"/>
  <cols>
    <col min="1" max="1" width="43.421875" style="192" customWidth="1"/>
    <col min="2" max="2" width="6.8515625" style="192" customWidth="1"/>
    <col min="3" max="3" width="12.7109375" style="192" customWidth="1"/>
    <col min="4" max="4" width="3.00390625" style="192" customWidth="1"/>
    <col min="5" max="5" width="13.140625" style="192" customWidth="1"/>
    <col min="6" max="6" width="4.421875" style="192" customWidth="1"/>
    <col min="7" max="7" width="11.7109375" style="192" customWidth="1"/>
    <col min="8" max="8" width="5.28125" style="192" customWidth="1"/>
    <col min="9" max="16384" width="9.140625" style="192" customWidth="1"/>
  </cols>
  <sheetData>
    <row r="1" spans="1:8" ht="21">
      <c r="A1" s="100"/>
      <c r="B1" s="100"/>
      <c r="C1" s="100"/>
      <c r="D1" s="100"/>
      <c r="E1" s="256"/>
      <c r="F1" s="100"/>
      <c r="G1" s="256"/>
      <c r="H1" s="100"/>
    </row>
    <row r="2" spans="1:8" ht="21">
      <c r="A2" s="100"/>
      <c r="B2" s="100"/>
      <c r="C2" s="100"/>
      <c r="D2" s="100"/>
      <c r="E2" s="256"/>
      <c r="F2" s="100"/>
      <c r="G2" s="256" t="s">
        <v>170</v>
      </c>
      <c r="H2" s="100"/>
    </row>
    <row r="3" spans="1:8" ht="21">
      <c r="A3" s="100"/>
      <c r="B3" s="100"/>
      <c r="C3" s="100"/>
      <c r="D3" s="100"/>
      <c r="E3" s="256"/>
      <c r="F3" s="100"/>
      <c r="G3" s="256"/>
      <c r="H3" s="100"/>
    </row>
    <row r="4" spans="1:8" ht="21">
      <c r="A4" s="582" t="s">
        <v>400</v>
      </c>
      <c r="B4" s="582"/>
      <c r="C4" s="582"/>
      <c r="D4" s="582"/>
      <c r="E4" s="582"/>
      <c r="F4" s="582"/>
      <c r="G4" s="582"/>
      <c r="H4" s="582"/>
    </row>
    <row r="5" spans="1:8" ht="21">
      <c r="A5" s="582" t="s">
        <v>688</v>
      </c>
      <c r="B5" s="582"/>
      <c r="C5" s="582"/>
      <c r="D5" s="582"/>
      <c r="E5" s="582"/>
      <c r="F5" s="582"/>
      <c r="G5" s="582"/>
      <c r="H5" s="582"/>
    </row>
    <row r="6" spans="1:8" ht="21">
      <c r="A6" s="583" t="s">
        <v>689</v>
      </c>
      <c r="B6" s="583"/>
      <c r="C6" s="583"/>
      <c r="D6" s="583"/>
      <c r="E6" s="583"/>
      <c r="F6" s="583"/>
      <c r="G6" s="583"/>
      <c r="H6" s="583"/>
    </row>
    <row r="7" spans="1:8" ht="21">
      <c r="A7" s="258" t="s">
        <v>171</v>
      </c>
      <c r="B7" s="259" t="s">
        <v>18</v>
      </c>
      <c r="C7" s="260" t="s">
        <v>94</v>
      </c>
      <c r="D7" s="261"/>
      <c r="E7" s="260" t="s">
        <v>172</v>
      </c>
      <c r="F7" s="262"/>
      <c r="G7" s="260" t="s">
        <v>173</v>
      </c>
      <c r="H7" s="263"/>
    </row>
    <row r="8" spans="1:8" ht="21">
      <c r="A8" s="264" t="s">
        <v>174</v>
      </c>
      <c r="B8" s="265"/>
      <c r="C8" s="266">
        <v>482300</v>
      </c>
      <c r="D8" s="260" t="s">
        <v>53</v>
      </c>
      <c r="E8" s="267">
        <v>22755</v>
      </c>
      <c r="F8" s="260" t="s">
        <v>53</v>
      </c>
      <c r="G8" s="267">
        <v>22755</v>
      </c>
      <c r="H8" s="268" t="s">
        <v>53</v>
      </c>
    </row>
    <row r="9" spans="1:8" ht="21">
      <c r="A9" s="269" t="s">
        <v>175</v>
      </c>
      <c r="B9" s="510" t="s">
        <v>696</v>
      </c>
      <c r="C9" s="270"/>
      <c r="D9" s="271"/>
      <c r="E9" s="257"/>
      <c r="F9" s="271"/>
      <c r="G9" s="257"/>
      <c r="H9" s="271"/>
    </row>
    <row r="10" spans="1:8" ht="21">
      <c r="A10" s="272" t="s">
        <v>176</v>
      </c>
      <c r="B10" s="356" t="s">
        <v>697</v>
      </c>
      <c r="C10" s="274">
        <v>30000</v>
      </c>
      <c r="D10" s="271" t="s">
        <v>53</v>
      </c>
      <c r="E10" s="274"/>
      <c r="F10" s="275"/>
      <c r="G10" s="276"/>
      <c r="H10" s="271"/>
    </row>
    <row r="11" spans="1:8" ht="21">
      <c r="A11" s="272" t="s">
        <v>177</v>
      </c>
      <c r="B11" s="356" t="s">
        <v>698</v>
      </c>
      <c r="C11" s="83">
        <v>70000</v>
      </c>
      <c r="D11" s="263" t="s">
        <v>53</v>
      </c>
      <c r="E11" s="83"/>
      <c r="F11" s="277"/>
      <c r="G11" s="85"/>
      <c r="H11" s="277"/>
    </row>
    <row r="12" spans="1:8" ht="21">
      <c r="A12" s="272" t="s">
        <v>178</v>
      </c>
      <c r="B12" s="356" t="s">
        <v>699</v>
      </c>
      <c r="C12" s="83">
        <v>5000</v>
      </c>
      <c r="D12" s="263" t="s">
        <v>53</v>
      </c>
      <c r="E12" s="85"/>
      <c r="F12" s="263"/>
      <c r="G12" s="85"/>
      <c r="H12" s="263"/>
    </row>
    <row r="13" spans="1:8" ht="21">
      <c r="A13" s="272" t="s">
        <v>179</v>
      </c>
      <c r="B13" s="356" t="s">
        <v>700</v>
      </c>
      <c r="C13" s="263"/>
      <c r="D13" s="263"/>
      <c r="E13" s="263"/>
      <c r="F13" s="263"/>
      <c r="G13" s="263"/>
      <c r="H13" s="263"/>
    </row>
    <row r="14" spans="1:8" ht="21">
      <c r="A14" s="272" t="s">
        <v>180</v>
      </c>
      <c r="B14" s="356" t="s">
        <v>701</v>
      </c>
      <c r="C14" s="263"/>
      <c r="D14" s="263"/>
      <c r="E14" s="263"/>
      <c r="F14" s="263"/>
      <c r="G14" s="263"/>
      <c r="H14" s="263"/>
    </row>
    <row r="15" spans="1:8" ht="21">
      <c r="A15" s="272" t="s">
        <v>181</v>
      </c>
      <c r="B15" s="356" t="s">
        <v>702</v>
      </c>
      <c r="C15" s="281" t="s">
        <v>396</v>
      </c>
      <c r="D15" s="308"/>
      <c r="E15" s="509"/>
      <c r="F15" s="348"/>
      <c r="G15" s="348"/>
      <c r="H15" s="348"/>
    </row>
    <row r="16" spans="1:8" ht="21">
      <c r="A16" s="278" t="s">
        <v>63</v>
      </c>
      <c r="B16" s="271"/>
      <c r="C16" s="203">
        <v>105000</v>
      </c>
      <c r="D16" s="263" t="s">
        <v>53</v>
      </c>
      <c r="E16" s="279" t="s">
        <v>53</v>
      </c>
      <c r="F16" s="280"/>
      <c r="G16" s="279" t="s">
        <v>53</v>
      </c>
      <c r="H16" s="280" t="s">
        <v>53</v>
      </c>
    </row>
    <row r="17" spans="1:8" ht="21">
      <c r="A17" s="269" t="s">
        <v>182</v>
      </c>
      <c r="B17" s="356" t="s">
        <v>703</v>
      </c>
      <c r="C17" s="203"/>
      <c r="D17" s="263"/>
      <c r="E17" s="263"/>
      <c r="F17" s="263"/>
      <c r="G17" s="263"/>
      <c r="H17" s="263"/>
    </row>
    <row r="18" spans="1:8" ht="21">
      <c r="A18" s="272" t="s">
        <v>183</v>
      </c>
      <c r="B18" s="356" t="s">
        <v>704</v>
      </c>
      <c r="C18" s="263"/>
      <c r="D18" s="263"/>
      <c r="E18" s="263"/>
      <c r="F18" s="263"/>
      <c r="G18" s="263"/>
      <c r="H18" s="263"/>
    </row>
    <row r="19" spans="1:8" ht="21">
      <c r="A19" s="272" t="s">
        <v>184</v>
      </c>
      <c r="B19" s="356" t="s">
        <v>705</v>
      </c>
      <c r="C19" s="263"/>
      <c r="D19" s="263"/>
      <c r="E19" s="263"/>
      <c r="F19" s="263"/>
      <c r="G19" s="263"/>
      <c r="H19" s="263"/>
    </row>
    <row r="20" spans="1:8" ht="21">
      <c r="A20" s="272" t="s">
        <v>185</v>
      </c>
      <c r="B20" s="356" t="s">
        <v>706</v>
      </c>
      <c r="C20" s="263"/>
      <c r="D20" s="263"/>
      <c r="E20" s="263"/>
      <c r="F20" s="263"/>
      <c r="G20" s="281"/>
      <c r="H20" s="263"/>
    </row>
    <row r="21" spans="1:8" ht="21">
      <c r="A21" s="272" t="s">
        <v>186</v>
      </c>
      <c r="B21" s="356" t="s">
        <v>707</v>
      </c>
      <c r="C21" s="263"/>
      <c r="D21" s="263"/>
      <c r="E21" s="367"/>
      <c r="F21" s="263"/>
      <c r="G21" s="263"/>
      <c r="H21" s="263"/>
    </row>
    <row r="22" spans="1:8" ht="21">
      <c r="A22" s="272" t="s">
        <v>187</v>
      </c>
      <c r="B22" s="356" t="s">
        <v>708</v>
      </c>
      <c r="C22" s="83">
        <v>1000</v>
      </c>
      <c r="D22" s="263" t="s">
        <v>53</v>
      </c>
      <c r="E22" s="83">
        <v>345</v>
      </c>
      <c r="F22" s="281" t="s">
        <v>53</v>
      </c>
      <c r="G22" s="282">
        <v>345</v>
      </c>
      <c r="H22" s="281" t="s">
        <v>53</v>
      </c>
    </row>
    <row r="23" spans="1:8" ht="21">
      <c r="A23" s="272" t="s">
        <v>188</v>
      </c>
      <c r="B23" s="356" t="s">
        <v>706</v>
      </c>
      <c r="C23" s="263"/>
      <c r="D23" s="263"/>
      <c r="E23" s="263"/>
      <c r="F23" s="263"/>
      <c r="G23" s="263"/>
      <c r="H23" s="263"/>
    </row>
    <row r="24" spans="1:8" ht="21">
      <c r="A24" s="272" t="s">
        <v>189</v>
      </c>
      <c r="B24" s="356" t="s">
        <v>709</v>
      </c>
      <c r="C24" s="263"/>
      <c r="D24" s="263"/>
      <c r="E24" s="263"/>
      <c r="F24" s="263"/>
      <c r="G24" s="263"/>
      <c r="H24" s="263"/>
    </row>
    <row r="25" spans="1:8" ht="21">
      <c r="A25" s="272" t="s">
        <v>190</v>
      </c>
      <c r="B25" s="356" t="s">
        <v>710</v>
      </c>
      <c r="C25" s="263"/>
      <c r="D25" s="263"/>
      <c r="E25" s="263"/>
      <c r="F25" s="263"/>
      <c r="G25" s="263"/>
      <c r="H25" s="263"/>
    </row>
    <row r="26" spans="1:8" ht="21">
      <c r="A26" s="272" t="s">
        <v>191</v>
      </c>
      <c r="B26" s="356" t="s">
        <v>711</v>
      </c>
      <c r="C26" s="263"/>
      <c r="D26" s="263"/>
      <c r="E26" s="263"/>
      <c r="F26" s="263"/>
      <c r="G26" s="263"/>
      <c r="H26" s="263"/>
    </row>
    <row r="27" spans="1:8" ht="21">
      <c r="A27" s="272" t="s">
        <v>192</v>
      </c>
      <c r="B27" s="356" t="s">
        <v>712</v>
      </c>
      <c r="C27" s="263"/>
      <c r="D27" s="263"/>
      <c r="E27" s="263"/>
      <c r="F27" s="281"/>
      <c r="G27" s="263"/>
      <c r="H27" s="281"/>
    </row>
    <row r="28" spans="1:8" ht="21">
      <c r="A28" s="272" t="s">
        <v>193</v>
      </c>
      <c r="B28" s="356" t="s">
        <v>713</v>
      </c>
      <c r="C28" s="263"/>
      <c r="D28" s="263"/>
      <c r="E28" s="263"/>
      <c r="F28" s="263"/>
      <c r="G28" s="263"/>
      <c r="H28" s="263"/>
    </row>
    <row r="29" spans="1:8" ht="21">
      <c r="A29" s="272" t="s">
        <v>194</v>
      </c>
      <c r="B29" s="356" t="s">
        <v>714</v>
      </c>
      <c r="C29" s="263"/>
      <c r="D29" s="263"/>
      <c r="E29" s="263"/>
      <c r="F29" s="263"/>
      <c r="G29" s="263"/>
      <c r="H29" s="263"/>
    </row>
    <row r="30" spans="1:8" ht="21">
      <c r="A30" s="272" t="s">
        <v>195</v>
      </c>
      <c r="B30" s="356" t="s">
        <v>715</v>
      </c>
      <c r="C30" s="263"/>
      <c r="D30" s="263"/>
      <c r="E30" s="263"/>
      <c r="F30" s="263"/>
      <c r="G30" s="263"/>
      <c r="H30" s="263"/>
    </row>
    <row r="31" spans="1:8" ht="21">
      <c r="A31" s="272" t="s">
        <v>196</v>
      </c>
      <c r="B31" s="356" t="s">
        <v>716</v>
      </c>
      <c r="C31" s="263"/>
      <c r="D31" s="263"/>
      <c r="E31" s="263"/>
      <c r="F31" s="263"/>
      <c r="G31" s="263"/>
      <c r="H31" s="263"/>
    </row>
    <row r="32" spans="1:8" ht="21">
      <c r="A32" s="272" t="s">
        <v>197</v>
      </c>
      <c r="B32" s="356" t="s">
        <v>198</v>
      </c>
      <c r="C32" s="263"/>
      <c r="D32" s="263"/>
      <c r="E32" s="263"/>
      <c r="F32" s="263"/>
      <c r="G32" s="263"/>
      <c r="H32" s="263"/>
    </row>
    <row r="33" spans="1:8" ht="21">
      <c r="A33" s="272" t="s">
        <v>690</v>
      </c>
      <c r="B33" s="356" t="s">
        <v>717</v>
      </c>
      <c r="C33" s="263">
        <v>100</v>
      </c>
      <c r="D33" s="263" t="s">
        <v>53</v>
      </c>
      <c r="E33" s="263"/>
      <c r="F33" s="263"/>
      <c r="G33" s="263"/>
      <c r="H33" s="263"/>
    </row>
    <row r="34" spans="1:8" ht="21">
      <c r="A34" s="272" t="s">
        <v>691</v>
      </c>
      <c r="B34" s="356" t="s">
        <v>731</v>
      </c>
      <c r="C34" s="263"/>
      <c r="D34" s="263"/>
      <c r="E34" s="263"/>
      <c r="F34" s="263"/>
      <c r="G34" s="263"/>
      <c r="H34" s="263"/>
    </row>
    <row r="35" spans="1:8" ht="21">
      <c r="A35" s="272" t="s">
        <v>692</v>
      </c>
      <c r="B35" s="356" t="s">
        <v>718</v>
      </c>
      <c r="C35" s="263"/>
      <c r="D35" s="263"/>
      <c r="E35" s="263"/>
      <c r="F35" s="263"/>
      <c r="G35" s="263"/>
      <c r="H35" s="263"/>
    </row>
    <row r="36" spans="1:8" ht="21">
      <c r="A36" s="283" t="s">
        <v>693</v>
      </c>
      <c r="B36" s="356" t="s">
        <v>719</v>
      </c>
      <c r="C36" s="263"/>
      <c r="D36" s="263"/>
      <c r="E36" s="263"/>
      <c r="F36" s="263"/>
      <c r="G36" s="263"/>
      <c r="H36" s="263"/>
    </row>
    <row r="37" spans="1:8" ht="21">
      <c r="A37" s="283" t="s">
        <v>694</v>
      </c>
      <c r="B37" s="356" t="s">
        <v>720</v>
      </c>
      <c r="C37" s="263"/>
      <c r="D37" s="263"/>
      <c r="E37" s="263"/>
      <c r="F37" s="263"/>
      <c r="G37" s="263"/>
      <c r="H37" s="263"/>
    </row>
    <row r="38" spans="1:8" ht="21">
      <c r="A38" s="284" t="s">
        <v>695</v>
      </c>
      <c r="B38" s="511" t="s">
        <v>721</v>
      </c>
      <c r="C38" s="286">
        <v>5000</v>
      </c>
      <c r="D38" s="263" t="s">
        <v>53</v>
      </c>
      <c r="E38" s="83"/>
      <c r="F38" s="263"/>
      <c r="G38" s="85"/>
      <c r="H38" s="263"/>
    </row>
    <row r="39" spans="1:8" ht="21">
      <c r="A39" s="287"/>
      <c r="B39" s="287"/>
      <c r="C39" s="288"/>
      <c r="D39" s="288"/>
      <c r="E39" s="288"/>
      <c r="F39" s="288"/>
      <c r="G39" s="288"/>
      <c r="H39" s="288"/>
    </row>
    <row r="40" spans="1:8" ht="21">
      <c r="A40" s="287"/>
      <c r="B40" s="287"/>
      <c r="C40" s="288"/>
      <c r="D40" s="288"/>
      <c r="E40" s="288"/>
      <c r="F40" s="288"/>
      <c r="G40" s="288"/>
      <c r="H40" s="288"/>
    </row>
    <row r="41" spans="1:8" ht="21">
      <c r="A41" s="287"/>
      <c r="B41" s="287"/>
      <c r="C41" s="288"/>
      <c r="D41" s="288"/>
      <c r="E41" s="288"/>
      <c r="F41" s="288"/>
      <c r="G41" s="288"/>
      <c r="H41" s="288"/>
    </row>
    <row r="42" spans="1:8" ht="19.5" customHeight="1">
      <c r="A42" s="287"/>
      <c r="B42" s="287"/>
      <c r="C42" s="288"/>
      <c r="D42" s="288"/>
      <c r="E42" s="288"/>
      <c r="F42" s="288"/>
      <c r="G42" s="288"/>
      <c r="H42" s="288"/>
    </row>
    <row r="43" spans="1:8" ht="22.5" customHeight="1">
      <c r="A43" s="287"/>
      <c r="B43" s="512" t="s">
        <v>199</v>
      </c>
      <c r="C43" s="288"/>
      <c r="D43" s="288"/>
      <c r="E43" s="288"/>
      <c r="F43" s="288"/>
      <c r="G43" s="288"/>
      <c r="H43" s="288"/>
    </row>
    <row r="44" spans="1:8" ht="21">
      <c r="A44" s="290" t="s">
        <v>171</v>
      </c>
      <c r="B44" s="296" t="s">
        <v>18</v>
      </c>
      <c r="C44" s="291" t="s">
        <v>94</v>
      </c>
      <c r="D44" s="291"/>
      <c r="E44" s="291" t="s">
        <v>172</v>
      </c>
      <c r="F44" s="291"/>
      <c r="G44" s="291" t="s">
        <v>173</v>
      </c>
      <c r="H44" s="263"/>
    </row>
    <row r="45" spans="1:8" ht="21">
      <c r="A45" s="272" t="s">
        <v>200</v>
      </c>
      <c r="B45" s="356" t="s">
        <v>722</v>
      </c>
      <c r="C45" s="271"/>
      <c r="D45" s="271"/>
      <c r="E45" s="271"/>
      <c r="F45" s="271"/>
      <c r="G45" s="271"/>
      <c r="H45" s="271"/>
    </row>
    <row r="46" spans="1:8" ht="21">
      <c r="A46" s="272" t="s">
        <v>201</v>
      </c>
      <c r="B46" s="356" t="s">
        <v>723</v>
      </c>
      <c r="C46" s="83">
        <v>5000</v>
      </c>
      <c r="D46" s="263" t="s">
        <v>53</v>
      </c>
      <c r="E46" s="83"/>
      <c r="F46" s="263"/>
      <c r="G46" s="282"/>
      <c r="H46" s="263"/>
    </row>
    <row r="47" spans="1:8" ht="21">
      <c r="A47" s="272" t="s">
        <v>202</v>
      </c>
      <c r="B47" s="356" t="s">
        <v>724</v>
      </c>
      <c r="C47" s="263"/>
      <c r="D47" s="263"/>
      <c r="E47" s="263"/>
      <c r="F47" s="263"/>
      <c r="G47" s="263"/>
      <c r="H47" s="263"/>
    </row>
    <row r="48" spans="1:8" ht="21">
      <c r="A48" s="272" t="s">
        <v>203</v>
      </c>
      <c r="B48" s="356" t="s">
        <v>725</v>
      </c>
      <c r="C48" s="263"/>
      <c r="D48" s="263"/>
      <c r="E48" s="263"/>
      <c r="F48" s="263"/>
      <c r="G48" s="263"/>
      <c r="H48" s="263"/>
    </row>
    <row r="49" spans="1:8" ht="21">
      <c r="A49" s="272" t="s">
        <v>204</v>
      </c>
      <c r="B49" s="356" t="s">
        <v>726</v>
      </c>
      <c r="C49" s="263"/>
      <c r="D49" s="263"/>
      <c r="E49" s="263"/>
      <c r="F49" s="263"/>
      <c r="G49" s="263"/>
      <c r="H49" s="263"/>
    </row>
    <row r="50" spans="1:8" ht="21">
      <c r="A50" s="272" t="s">
        <v>205</v>
      </c>
      <c r="B50" s="356" t="s">
        <v>727</v>
      </c>
      <c r="C50" s="263">
        <v>200</v>
      </c>
      <c r="D50" s="263" t="s">
        <v>53</v>
      </c>
      <c r="E50" s="263">
        <v>160</v>
      </c>
      <c r="F50" s="281" t="s">
        <v>53</v>
      </c>
      <c r="G50" s="292">
        <v>160</v>
      </c>
      <c r="H50" s="281" t="s">
        <v>53</v>
      </c>
    </row>
    <row r="51" spans="1:8" ht="21">
      <c r="A51" s="272" t="s">
        <v>206</v>
      </c>
      <c r="B51" s="356" t="s">
        <v>728</v>
      </c>
      <c r="C51" s="263"/>
      <c r="D51" s="263"/>
      <c r="E51" s="263"/>
      <c r="F51" s="263"/>
      <c r="G51" s="263"/>
      <c r="H51" s="263"/>
    </row>
    <row r="52" spans="1:8" ht="21">
      <c r="A52" s="272" t="s">
        <v>207</v>
      </c>
      <c r="B52" s="356" t="s">
        <v>729</v>
      </c>
      <c r="C52" s="83">
        <v>6000</v>
      </c>
      <c r="D52" s="263" t="s">
        <v>53</v>
      </c>
      <c r="E52" s="83"/>
      <c r="F52" s="281"/>
      <c r="G52" s="85"/>
      <c r="H52" s="281"/>
    </row>
    <row r="53" spans="1:8" ht="21">
      <c r="A53" s="272" t="s">
        <v>399</v>
      </c>
      <c r="B53" s="356" t="s">
        <v>730</v>
      </c>
      <c r="C53" s="83"/>
      <c r="D53" s="263"/>
      <c r="E53" s="83"/>
      <c r="F53" s="281"/>
      <c r="G53" s="85"/>
      <c r="H53" s="281"/>
    </row>
    <row r="54" spans="1:8" ht="21">
      <c r="A54" s="278" t="s">
        <v>63</v>
      </c>
      <c r="B54" s="284"/>
      <c r="C54" s="203">
        <v>17300</v>
      </c>
      <c r="D54" s="263" t="s">
        <v>53</v>
      </c>
      <c r="E54" s="203">
        <v>505</v>
      </c>
      <c r="F54" s="291" t="s">
        <v>53</v>
      </c>
      <c r="G54" s="203">
        <v>505</v>
      </c>
      <c r="H54" s="291" t="s">
        <v>53</v>
      </c>
    </row>
    <row r="55" spans="1:8" ht="21">
      <c r="A55" s="269" t="s">
        <v>208</v>
      </c>
      <c r="B55" s="356" t="s">
        <v>732</v>
      </c>
      <c r="C55" s="263"/>
      <c r="D55" s="263"/>
      <c r="E55" s="263"/>
      <c r="F55" s="263"/>
      <c r="G55" s="263"/>
      <c r="H55" s="263"/>
    </row>
    <row r="56" spans="1:8" ht="21">
      <c r="A56" s="272" t="s">
        <v>209</v>
      </c>
      <c r="B56" s="356" t="s">
        <v>733</v>
      </c>
      <c r="C56" s="263"/>
      <c r="D56" s="263"/>
      <c r="E56" s="263"/>
      <c r="F56" s="263"/>
      <c r="G56" s="263"/>
      <c r="H56" s="263"/>
    </row>
    <row r="57" spans="1:8" ht="21">
      <c r="A57" s="272" t="s">
        <v>210</v>
      </c>
      <c r="B57" s="356" t="s">
        <v>734</v>
      </c>
      <c r="C57" s="263"/>
      <c r="D57" s="263"/>
      <c r="E57" s="263"/>
      <c r="F57" s="263"/>
      <c r="G57" s="263"/>
      <c r="H57" s="263"/>
    </row>
    <row r="58" spans="1:8" ht="21">
      <c r="A58" s="272" t="s">
        <v>211</v>
      </c>
      <c r="B58" s="356" t="s">
        <v>735</v>
      </c>
      <c r="C58" s="83">
        <v>80000</v>
      </c>
      <c r="D58" s="263" t="s">
        <v>53</v>
      </c>
      <c r="E58" s="83"/>
      <c r="F58" s="277"/>
      <c r="G58" s="282"/>
      <c r="H58" s="277"/>
    </row>
    <row r="59" spans="1:8" ht="21">
      <c r="A59" s="272" t="s">
        <v>212</v>
      </c>
      <c r="B59" s="356" t="s">
        <v>736</v>
      </c>
      <c r="C59" s="263"/>
      <c r="D59" s="263"/>
      <c r="E59" s="263"/>
      <c r="F59" s="263"/>
      <c r="G59" s="263"/>
      <c r="H59" s="263"/>
    </row>
    <row r="60" spans="1:8" ht="21">
      <c r="A60" s="272" t="s">
        <v>213</v>
      </c>
      <c r="B60" s="356" t="s">
        <v>737</v>
      </c>
      <c r="C60" s="263"/>
      <c r="D60" s="263"/>
      <c r="E60" s="263"/>
      <c r="F60" s="263"/>
      <c r="G60" s="263"/>
      <c r="H60" s="263"/>
    </row>
    <row r="61" spans="1:8" ht="21">
      <c r="A61" s="278" t="s">
        <v>63</v>
      </c>
      <c r="B61" s="284"/>
      <c r="C61" s="203">
        <v>80000</v>
      </c>
      <c r="D61" s="263" t="s">
        <v>53</v>
      </c>
      <c r="E61" s="203"/>
      <c r="F61" s="280"/>
      <c r="G61" s="279"/>
      <c r="H61" s="280"/>
    </row>
    <row r="62" spans="1:8" ht="21">
      <c r="A62" s="269" t="s">
        <v>214</v>
      </c>
      <c r="B62" s="356" t="s">
        <v>738</v>
      </c>
      <c r="C62" s="263"/>
      <c r="D62" s="263"/>
      <c r="E62" s="263"/>
      <c r="F62" s="263"/>
      <c r="G62" s="263"/>
      <c r="H62" s="263"/>
    </row>
    <row r="63" spans="1:8" ht="21">
      <c r="A63" s="272" t="s">
        <v>215</v>
      </c>
      <c r="B63" s="356" t="s">
        <v>739</v>
      </c>
      <c r="C63" s="263"/>
      <c r="D63" s="263"/>
      <c r="E63" s="263"/>
      <c r="F63" s="263"/>
      <c r="G63" s="263"/>
      <c r="H63" s="263"/>
    </row>
    <row r="64" spans="1:8" ht="21">
      <c r="A64" s="272" t="s">
        <v>216</v>
      </c>
      <c r="B64" s="356" t="s">
        <v>740</v>
      </c>
      <c r="C64" s="263"/>
      <c r="D64" s="263"/>
      <c r="E64" s="263"/>
      <c r="F64" s="263"/>
      <c r="G64" s="263"/>
      <c r="H64" s="263"/>
    </row>
    <row r="65" spans="1:8" ht="21">
      <c r="A65" s="272" t="s">
        <v>217</v>
      </c>
      <c r="B65" s="356" t="s">
        <v>741</v>
      </c>
      <c r="C65" s="263"/>
      <c r="D65" s="263"/>
      <c r="E65" s="263"/>
      <c r="F65" s="263"/>
      <c r="G65" s="263"/>
      <c r="H65" s="263"/>
    </row>
    <row r="66" spans="1:8" ht="21">
      <c r="A66" s="278" t="s">
        <v>63</v>
      </c>
      <c r="B66" s="284"/>
      <c r="C66" s="263"/>
      <c r="D66" s="263"/>
      <c r="E66" s="263"/>
      <c r="F66" s="263"/>
      <c r="G66" s="263"/>
      <c r="H66" s="263"/>
    </row>
    <row r="67" spans="1:8" ht="21">
      <c r="A67" s="269" t="s">
        <v>218</v>
      </c>
      <c r="B67" s="356" t="s">
        <v>742</v>
      </c>
      <c r="C67" s="293"/>
      <c r="D67" s="263"/>
      <c r="E67" s="263"/>
      <c r="F67" s="263"/>
      <c r="G67" s="263"/>
      <c r="H67" s="263"/>
    </row>
    <row r="68" spans="1:8" ht="21">
      <c r="A68" s="272" t="s">
        <v>219</v>
      </c>
      <c r="B68" s="356" t="s">
        <v>743</v>
      </c>
      <c r="C68" s="263"/>
      <c r="D68" s="263"/>
      <c r="E68" s="263"/>
      <c r="F68" s="263"/>
      <c r="G68" s="263"/>
      <c r="H68" s="263"/>
    </row>
    <row r="69" spans="1:8" ht="21">
      <c r="A69" s="272" t="s">
        <v>220</v>
      </c>
      <c r="B69" s="356" t="s">
        <v>744</v>
      </c>
      <c r="C69" s="83">
        <v>80000</v>
      </c>
      <c r="D69" s="263" t="s">
        <v>53</v>
      </c>
      <c r="E69" s="83"/>
      <c r="F69" s="263"/>
      <c r="G69" s="282"/>
      <c r="H69" s="263"/>
    </row>
    <row r="70" spans="1:8" ht="21">
      <c r="A70" s="272" t="s">
        <v>221</v>
      </c>
      <c r="B70" s="356" t="s">
        <v>745</v>
      </c>
      <c r="C70" s="263"/>
      <c r="D70" s="263"/>
      <c r="E70" s="263"/>
      <c r="F70" s="263"/>
      <c r="G70" s="263"/>
      <c r="H70" s="263"/>
    </row>
    <row r="71" spans="1:8" ht="21">
      <c r="A71" s="272" t="s">
        <v>222</v>
      </c>
      <c r="B71" s="356" t="s">
        <v>746</v>
      </c>
      <c r="C71" s="83"/>
      <c r="D71" s="263"/>
      <c r="E71" s="263"/>
      <c r="F71" s="263"/>
      <c r="G71" s="292"/>
      <c r="H71" s="263"/>
    </row>
    <row r="72" spans="1:8" ht="21">
      <c r="A72" s="272" t="s">
        <v>223</v>
      </c>
      <c r="B72" s="356" t="s">
        <v>747</v>
      </c>
      <c r="C72" s="263"/>
      <c r="D72" s="263"/>
      <c r="E72" s="263"/>
      <c r="F72" s="263"/>
      <c r="G72" s="263"/>
      <c r="H72" s="263"/>
    </row>
    <row r="73" spans="1:8" ht="21">
      <c r="A73" s="272" t="s">
        <v>224</v>
      </c>
      <c r="B73" s="356" t="s">
        <v>748</v>
      </c>
      <c r="C73" s="263"/>
      <c r="D73" s="263"/>
      <c r="E73" s="263"/>
      <c r="F73" s="263"/>
      <c r="G73" s="263"/>
      <c r="H73" s="263"/>
    </row>
    <row r="74" spans="1:8" ht="21">
      <c r="A74" s="272" t="s">
        <v>225</v>
      </c>
      <c r="B74" s="356" t="s">
        <v>749</v>
      </c>
      <c r="C74" s="83">
        <v>200000</v>
      </c>
      <c r="D74" s="263" t="s">
        <v>53</v>
      </c>
      <c r="E74" s="83">
        <v>22250</v>
      </c>
      <c r="F74" s="263" t="s">
        <v>53</v>
      </c>
      <c r="G74" s="85">
        <v>22250</v>
      </c>
      <c r="H74" s="263" t="s">
        <v>53</v>
      </c>
    </row>
    <row r="75" spans="1:8" ht="18.75" customHeight="1">
      <c r="A75" s="278" t="s">
        <v>63</v>
      </c>
      <c r="B75" s="284"/>
      <c r="C75" s="203">
        <v>280000</v>
      </c>
      <c r="D75" s="203"/>
      <c r="E75" s="203">
        <v>22250</v>
      </c>
      <c r="F75" s="203" t="s">
        <v>53</v>
      </c>
      <c r="G75" s="294">
        <v>22250</v>
      </c>
      <c r="H75" s="259" t="s">
        <v>53</v>
      </c>
    </row>
    <row r="76" spans="1:8" ht="21">
      <c r="A76" s="295" t="s">
        <v>226</v>
      </c>
      <c r="B76" s="356" t="s">
        <v>750</v>
      </c>
      <c r="C76" s="263"/>
      <c r="D76" s="263"/>
      <c r="E76" s="263"/>
      <c r="F76" s="263"/>
      <c r="G76" s="263"/>
      <c r="H76" s="263"/>
    </row>
    <row r="77" spans="1:8" ht="21">
      <c r="A77" s="283" t="s">
        <v>227</v>
      </c>
      <c r="B77" s="356" t="s">
        <v>751</v>
      </c>
      <c r="C77" s="263"/>
      <c r="D77" s="263"/>
      <c r="E77" s="263"/>
      <c r="F77" s="263"/>
      <c r="G77" s="263"/>
      <c r="H77" s="263"/>
    </row>
    <row r="78" spans="1:8" ht="21">
      <c r="A78" s="296" t="s">
        <v>63</v>
      </c>
      <c r="B78" s="284"/>
      <c r="C78" s="263"/>
      <c r="D78" s="263"/>
      <c r="E78" s="263"/>
      <c r="F78" s="263"/>
      <c r="G78" s="263"/>
      <c r="H78" s="263"/>
    </row>
    <row r="79" spans="1:8" ht="21">
      <c r="A79" s="287"/>
      <c r="B79" s="287"/>
      <c r="C79" s="288"/>
      <c r="D79" s="288"/>
      <c r="E79" s="288"/>
      <c r="F79" s="288"/>
      <c r="G79" s="288"/>
      <c r="H79" s="288"/>
    </row>
    <row r="80" spans="1:8" ht="21">
      <c r="A80" s="287"/>
      <c r="B80" s="287"/>
      <c r="C80" s="288"/>
      <c r="D80" s="288"/>
      <c r="E80" s="288"/>
      <c r="F80" s="288"/>
      <c r="G80" s="288"/>
      <c r="H80" s="288"/>
    </row>
    <row r="81" spans="1:8" ht="21">
      <c r="A81" s="287"/>
      <c r="B81" s="287"/>
      <c r="C81" s="288"/>
      <c r="D81" s="288"/>
      <c r="E81" s="288"/>
      <c r="F81" s="288"/>
      <c r="G81" s="288"/>
      <c r="H81" s="288"/>
    </row>
    <row r="82" spans="1:8" ht="21">
      <c r="A82" s="287"/>
      <c r="B82" s="287"/>
      <c r="C82" s="288"/>
      <c r="D82" s="288"/>
      <c r="E82" s="288"/>
      <c r="F82" s="288"/>
      <c r="G82" s="288"/>
      <c r="H82" s="288"/>
    </row>
    <row r="83" spans="1:8" ht="21">
      <c r="A83" s="297"/>
      <c r="B83" s="512" t="s">
        <v>228</v>
      </c>
      <c r="C83" s="257"/>
      <c r="D83" s="257"/>
      <c r="E83" s="257"/>
      <c r="F83" s="257"/>
      <c r="G83" s="257"/>
      <c r="H83" s="257"/>
    </row>
    <row r="84" spans="1:8" ht="21">
      <c r="A84" s="264" t="s">
        <v>365</v>
      </c>
      <c r="B84" s="272"/>
      <c r="C84" s="298">
        <v>20117800</v>
      </c>
      <c r="D84" s="260"/>
      <c r="E84" s="298">
        <v>1997643</v>
      </c>
      <c r="F84" s="299" t="s">
        <v>443</v>
      </c>
      <c r="G84" s="298">
        <v>1997643</v>
      </c>
      <c r="H84" s="260">
        <v>53</v>
      </c>
    </row>
    <row r="85" spans="1:8" ht="21">
      <c r="A85" s="264" t="s">
        <v>364</v>
      </c>
      <c r="B85" s="272">
        <v>420000</v>
      </c>
      <c r="C85" s="300"/>
      <c r="D85" s="301"/>
      <c r="E85" s="300"/>
      <c r="F85" s="301"/>
      <c r="G85" s="300"/>
      <c r="H85" s="301"/>
    </row>
    <row r="86" spans="1:8" ht="21">
      <c r="A86" s="302" t="s">
        <v>229</v>
      </c>
      <c r="B86" s="513">
        <v>421000</v>
      </c>
      <c r="C86" s="303"/>
      <c r="D86" s="271"/>
      <c r="E86" s="270"/>
      <c r="F86" s="271"/>
      <c r="G86" s="270"/>
      <c r="H86" s="271"/>
    </row>
    <row r="87" spans="1:8" ht="21">
      <c r="A87" s="283" t="s">
        <v>230</v>
      </c>
      <c r="B87" s="354">
        <v>421001</v>
      </c>
      <c r="C87" s="303"/>
      <c r="D87" s="271"/>
      <c r="E87" s="270"/>
      <c r="F87" s="271"/>
      <c r="G87" s="270"/>
      <c r="H87" s="271"/>
    </row>
    <row r="88" spans="1:8" ht="21">
      <c r="A88" s="283" t="s">
        <v>752</v>
      </c>
      <c r="B88" s="354">
        <v>421002</v>
      </c>
      <c r="C88" s="274">
        <v>5600000</v>
      </c>
      <c r="D88" s="271" t="s">
        <v>53</v>
      </c>
      <c r="E88" s="271"/>
      <c r="F88" s="271"/>
      <c r="G88" s="271"/>
      <c r="H88" s="271"/>
    </row>
    <row r="89" spans="1:8" ht="21">
      <c r="A89" s="283" t="s">
        <v>753</v>
      </c>
      <c r="B89" s="354">
        <v>421004</v>
      </c>
      <c r="C89" s="83">
        <v>2400000</v>
      </c>
      <c r="D89" s="263" t="s">
        <v>53</v>
      </c>
      <c r="E89" s="83">
        <v>227058</v>
      </c>
      <c r="F89" s="83">
        <v>67</v>
      </c>
      <c r="G89" s="83">
        <v>227058</v>
      </c>
      <c r="H89" s="305" t="s">
        <v>770</v>
      </c>
    </row>
    <row r="90" spans="1:8" ht="21">
      <c r="A90" s="283" t="s">
        <v>754</v>
      </c>
      <c r="B90" s="354">
        <v>421003</v>
      </c>
      <c r="C90" s="83"/>
      <c r="D90" s="263"/>
      <c r="E90" s="83"/>
      <c r="F90" s="83"/>
      <c r="G90" s="83"/>
      <c r="H90" s="83"/>
    </row>
    <row r="91" spans="1:8" ht="21">
      <c r="A91" s="272" t="s">
        <v>755</v>
      </c>
      <c r="B91" s="354">
        <v>421005</v>
      </c>
      <c r="C91" s="83">
        <v>30000</v>
      </c>
      <c r="D91" s="263" t="s">
        <v>53</v>
      </c>
      <c r="E91" s="83">
        <v>90390</v>
      </c>
      <c r="F91" s="305" t="s">
        <v>133</v>
      </c>
      <c r="G91" s="282">
        <v>90390</v>
      </c>
      <c r="H91" s="305" t="s">
        <v>133</v>
      </c>
    </row>
    <row r="92" spans="1:8" ht="21">
      <c r="A92" s="272" t="s">
        <v>756</v>
      </c>
      <c r="B92" s="354">
        <v>421006</v>
      </c>
      <c r="C92" s="83">
        <v>900000</v>
      </c>
      <c r="D92" s="263" t="s">
        <v>53</v>
      </c>
      <c r="E92" s="83">
        <v>96628</v>
      </c>
      <c r="F92" s="305" t="s">
        <v>771</v>
      </c>
      <c r="G92" s="282">
        <v>96628</v>
      </c>
      <c r="H92" s="305" t="s">
        <v>771</v>
      </c>
    </row>
    <row r="93" spans="1:8" ht="21">
      <c r="A93" s="272" t="s">
        <v>757</v>
      </c>
      <c r="B93" s="354">
        <v>421007</v>
      </c>
      <c r="C93" s="83">
        <v>2500000</v>
      </c>
      <c r="D93" s="263" t="s">
        <v>53</v>
      </c>
      <c r="E93" s="83">
        <v>176206</v>
      </c>
      <c r="F93" s="305" t="s">
        <v>446</v>
      </c>
      <c r="G93" s="282">
        <v>176206</v>
      </c>
      <c r="H93" s="305" t="s">
        <v>446</v>
      </c>
    </row>
    <row r="94" spans="1:8" ht="21">
      <c r="A94" s="272" t="s">
        <v>758</v>
      </c>
      <c r="B94" s="354">
        <v>421008</v>
      </c>
      <c r="C94" s="83"/>
      <c r="D94" s="263"/>
      <c r="E94" s="83"/>
      <c r="F94" s="83"/>
      <c r="G94" s="83"/>
      <c r="H94" s="83"/>
    </row>
    <row r="95" spans="1:8" ht="21">
      <c r="A95" s="272" t="s">
        <v>759</v>
      </c>
      <c r="B95" s="354">
        <v>421009</v>
      </c>
      <c r="C95" s="83"/>
      <c r="D95" s="263"/>
      <c r="E95" s="83"/>
      <c r="F95" s="83"/>
      <c r="G95" s="83"/>
      <c r="H95" s="83"/>
    </row>
    <row r="96" spans="1:8" ht="21">
      <c r="A96" s="272" t="s">
        <v>760</v>
      </c>
      <c r="B96" s="354">
        <v>421011</v>
      </c>
      <c r="C96" s="83"/>
      <c r="D96" s="263"/>
      <c r="E96" s="83"/>
      <c r="F96" s="83"/>
      <c r="G96" s="83"/>
      <c r="H96" s="83"/>
    </row>
    <row r="97" spans="1:8" ht="21">
      <c r="A97" s="272" t="s">
        <v>761</v>
      </c>
      <c r="B97" s="354">
        <v>421012</v>
      </c>
      <c r="C97" s="83">
        <v>30000</v>
      </c>
      <c r="D97" s="263" t="s">
        <v>53</v>
      </c>
      <c r="E97" s="83"/>
      <c r="F97" s="83"/>
      <c r="G97" s="282"/>
      <c r="H97" s="83"/>
    </row>
    <row r="98" spans="1:8" ht="21">
      <c r="A98" s="272" t="s">
        <v>762</v>
      </c>
      <c r="B98" s="354">
        <v>421013</v>
      </c>
      <c r="C98" s="83">
        <v>157800</v>
      </c>
      <c r="D98" s="263" t="s">
        <v>53</v>
      </c>
      <c r="E98" s="83"/>
      <c r="F98" s="83"/>
      <c r="G98" s="282"/>
      <c r="H98" s="305"/>
    </row>
    <row r="99" spans="1:8" ht="21">
      <c r="A99" s="272" t="s">
        <v>763</v>
      </c>
      <c r="B99" s="354">
        <v>421014</v>
      </c>
      <c r="C99" s="83"/>
      <c r="D99" s="263"/>
      <c r="E99" s="83"/>
      <c r="F99" s="83"/>
      <c r="G99" s="83"/>
      <c r="H99" s="83"/>
    </row>
    <row r="100" spans="1:8" ht="21">
      <c r="A100" s="272" t="s">
        <v>764</v>
      </c>
      <c r="B100" s="354">
        <v>421015</v>
      </c>
      <c r="C100" s="83">
        <v>500000</v>
      </c>
      <c r="D100" s="263" t="s">
        <v>53</v>
      </c>
      <c r="E100" s="83"/>
      <c r="F100" s="83"/>
      <c r="G100" s="282"/>
      <c r="H100" s="83"/>
    </row>
    <row r="101" spans="1:8" ht="21">
      <c r="A101" s="272" t="s">
        <v>765</v>
      </c>
      <c r="B101" s="354">
        <v>421016</v>
      </c>
      <c r="C101" s="83"/>
      <c r="D101" s="263"/>
      <c r="E101" s="83"/>
      <c r="F101" s="83"/>
      <c r="G101" s="83"/>
      <c r="H101" s="83"/>
    </row>
    <row r="102" spans="1:8" ht="21">
      <c r="A102" s="272" t="s">
        <v>766</v>
      </c>
      <c r="B102" s="354">
        <v>1015</v>
      </c>
      <c r="C102" s="83"/>
      <c r="D102" s="263"/>
      <c r="E102" s="83"/>
      <c r="F102" s="83"/>
      <c r="G102" s="83"/>
      <c r="H102" s="83"/>
    </row>
    <row r="103" spans="1:8" ht="21">
      <c r="A103" s="272" t="s">
        <v>767</v>
      </c>
      <c r="B103" s="354">
        <v>421017</v>
      </c>
      <c r="C103" s="83"/>
      <c r="D103" s="263"/>
      <c r="E103" s="83"/>
      <c r="F103" s="83"/>
      <c r="G103" s="83"/>
      <c r="H103" s="83"/>
    </row>
    <row r="104" spans="1:8" ht="21">
      <c r="A104" s="272" t="s">
        <v>768</v>
      </c>
      <c r="B104" s="354">
        <v>421018</v>
      </c>
      <c r="C104" s="83"/>
      <c r="D104" s="263"/>
      <c r="E104" s="83"/>
      <c r="F104" s="83"/>
      <c r="G104" s="83"/>
      <c r="H104" s="83"/>
    </row>
    <row r="105" spans="1:8" ht="21">
      <c r="A105" s="278" t="s">
        <v>63</v>
      </c>
      <c r="B105" s="284"/>
      <c r="C105" s="203">
        <v>12117800</v>
      </c>
      <c r="D105" s="259" t="s">
        <v>53</v>
      </c>
      <c r="E105" s="203">
        <v>590283</v>
      </c>
      <c r="F105" s="306" t="s">
        <v>443</v>
      </c>
      <c r="G105" s="203">
        <v>590283</v>
      </c>
      <c r="H105" s="203">
        <v>53</v>
      </c>
    </row>
    <row r="106" spans="1:8" ht="21">
      <c r="A106" s="269" t="s">
        <v>231</v>
      </c>
      <c r="B106" s="283">
        <v>430000</v>
      </c>
      <c r="C106" s="263"/>
      <c r="D106" s="263"/>
      <c r="E106" s="263"/>
      <c r="F106" s="263"/>
      <c r="G106" s="263"/>
      <c r="H106" s="263"/>
    </row>
    <row r="107" spans="1:8" ht="21">
      <c r="A107" s="269" t="s">
        <v>232</v>
      </c>
      <c r="B107" s="354">
        <v>431000</v>
      </c>
      <c r="C107" s="263"/>
      <c r="D107" s="263"/>
      <c r="E107" s="263"/>
      <c r="F107" s="263"/>
      <c r="G107" s="263"/>
      <c r="H107" s="263"/>
    </row>
    <row r="108" spans="1:8" ht="21">
      <c r="A108" s="272" t="s">
        <v>233</v>
      </c>
      <c r="B108" s="354">
        <v>431001</v>
      </c>
      <c r="C108" s="83">
        <v>8000000</v>
      </c>
      <c r="D108" s="263" t="s">
        <v>53</v>
      </c>
      <c r="E108" s="83">
        <v>1399360</v>
      </c>
      <c r="F108" s="263" t="s">
        <v>53</v>
      </c>
      <c r="G108" s="83">
        <v>1399360</v>
      </c>
      <c r="H108" s="263" t="s">
        <v>53</v>
      </c>
    </row>
    <row r="109" spans="1:8" ht="21">
      <c r="A109" s="272" t="s">
        <v>234</v>
      </c>
      <c r="B109" s="354">
        <v>2002</v>
      </c>
      <c r="C109" s="83"/>
      <c r="D109" s="263"/>
      <c r="E109" s="83"/>
      <c r="F109" s="281"/>
      <c r="G109" s="282"/>
      <c r="H109" s="281"/>
    </row>
    <row r="110" spans="1:8" ht="21">
      <c r="A110" s="272" t="s">
        <v>235</v>
      </c>
      <c r="B110" s="354">
        <v>2003</v>
      </c>
      <c r="C110" s="83"/>
      <c r="D110" s="263"/>
      <c r="E110" s="83"/>
      <c r="F110" s="263"/>
      <c r="G110" s="282"/>
      <c r="H110" s="263"/>
    </row>
    <row r="111" spans="1:8" ht="21">
      <c r="A111" s="278" t="s">
        <v>63</v>
      </c>
      <c r="B111" s="284"/>
      <c r="C111" s="203">
        <v>8000000</v>
      </c>
      <c r="D111" s="259" t="s">
        <v>53</v>
      </c>
      <c r="E111" s="203">
        <v>1399360</v>
      </c>
      <c r="F111" s="291" t="s">
        <v>53</v>
      </c>
      <c r="G111" s="279">
        <v>1399360</v>
      </c>
      <c r="H111" s="291" t="s">
        <v>53</v>
      </c>
    </row>
    <row r="112" spans="1:8" ht="21">
      <c r="A112" s="269" t="s">
        <v>236</v>
      </c>
      <c r="B112" s="283">
        <v>440000</v>
      </c>
      <c r="C112" s="263"/>
      <c r="D112" s="263"/>
      <c r="E112" s="263"/>
      <c r="F112" s="263"/>
      <c r="G112" s="263"/>
      <c r="H112" s="263"/>
    </row>
    <row r="113" spans="1:8" ht="21">
      <c r="A113" s="269" t="s">
        <v>237</v>
      </c>
      <c r="B113" s="354">
        <v>441000</v>
      </c>
      <c r="C113" s="263"/>
      <c r="D113" s="263"/>
      <c r="E113" s="83"/>
      <c r="F113" s="281"/>
      <c r="G113" s="85"/>
      <c r="H113" s="281"/>
    </row>
    <row r="114" spans="1:8" ht="21">
      <c r="A114" s="272" t="s">
        <v>238</v>
      </c>
      <c r="B114" s="354">
        <v>441001</v>
      </c>
      <c r="C114" s="263"/>
      <c r="D114" s="263"/>
      <c r="E114" s="83"/>
      <c r="F114" s="263"/>
      <c r="G114" s="83"/>
      <c r="H114" s="263"/>
    </row>
    <row r="115" spans="1:8" ht="21">
      <c r="A115" s="272" t="s">
        <v>769</v>
      </c>
      <c r="B115" s="354">
        <v>441002</v>
      </c>
      <c r="C115" s="263"/>
      <c r="D115" s="263"/>
      <c r="E115" s="83">
        <v>8000</v>
      </c>
      <c r="F115" s="263" t="s">
        <v>53</v>
      </c>
      <c r="G115" s="83">
        <v>8000</v>
      </c>
      <c r="H115" s="263" t="s">
        <v>53</v>
      </c>
    </row>
    <row r="116" spans="1:8" ht="21">
      <c r="A116" s="278" t="s">
        <v>63</v>
      </c>
      <c r="B116" s="284"/>
      <c r="C116" s="259"/>
      <c r="D116" s="259"/>
      <c r="E116" s="203">
        <v>8000</v>
      </c>
      <c r="F116" s="291" t="s">
        <v>53</v>
      </c>
      <c r="G116" s="294">
        <v>8000</v>
      </c>
      <c r="H116" s="291" t="s">
        <v>53</v>
      </c>
    </row>
  </sheetData>
  <mergeCells count="3">
    <mergeCell ref="A4:H4"/>
    <mergeCell ref="A5:H5"/>
    <mergeCell ref="A6:H6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7">
      <selection activeCell="E21" sqref="E21"/>
    </sheetView>
  </sheetViews>
  <sheetFormatPr defaultColWidth="9.140625" defaultRowHeight="12.75"/>
  <cols>
    <col min="1" max="1" width="43.140625" style="9" customWidth="1"/>
    <col min="2" max="2" width="12.28125" style="9" customWidth="1"/>
    <col min="3" max="3" width="13.421875" style="9" customWidth="1"/>
    <col min="4" max="4" width="5.140625" style="9" customWidth="1"/>
    <col min="5" max="5" width="28.8515625" style="9" customWidth="1"/>
    <col min="6" max="6" width="19.7109375" style="9" customWidth="1"/>
    <col min="7" max="7" width="4.5742187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584" t="s">
        <v>51</v>
      </c>
      <c r="B1" s="584"/>
      <c r="C1" s="584"/>
      <c r="D1" s="584"/>
      <c r="E1" s="584"/>
      <c r="F1" s="584"/>
      <c r="G1" s="584"/>
      <c r="H1" s="584"/>
      <c r="I1" s="584"/>
    </row>
    <row r="2" spans="1:9" ht="21.75">
      <c r="A2" s="584" t="s">
        <v>239</v>
      </c>
      <c r="B2" s="584"/>
      <c r="C2" s="584"/>
      <c r="D2" s="584"/>
      <c r="E2" s="584"/>
      <c r="F2" s="584"/>
      <c r="G2" s="584"/>
      <c r="H2" s="584"/>
      <c r="I2" s="584"/>
    </row>
    <row r="3" spans="1:9" ht="21.75">
      <c r="A3" s="585" t="s">
        <v>418</v>
      </c>
      <c r="B3" s="585"/>
      <c r="C3" s="585"/>
      <c r="D3" s="585"/>
      <c r="E3" s="585"/>
      <c r="F3" s="585"/>
      <c r="G3" s="585"/>
      <c r="H3" s="585"/>
      <c r="I3" s="585"/>
    </row>
    <row r="4" spans="1:9" ht="21.75">
      <c r="A4" s="586" t="s">
        <v>241</v>
      </c>
      <c r="B4" s="587"/>
      <c r="C4" s="587"/>
      <c r="D4" s="588"/>
      <c r="E4" s="586" t="s">
        <v>242</v>
      </c>
      <c r="F4" s="587"/>
      <c r="G4" s="587"/>
      <c r="H4" s="587"/>
      <c r="I4" s="588"/>
    </row>
    <row r="5" spans="1:9" ht="21.75">
      <c r="A5" s="349" t="s">
        <v>241</v>
      </c>
      <c r="B5" s="283"/>
      <c r="C5" s="283"/>
      <c r="D5" s="283"/>
      <c r="E5" s="349" t="s">
        <v>242</v>
      </c>
      <c r="F5" s="283"/>
      <c r="G5" s="283"/>
      <c r="H5" s="283"/>
      <c r="I5" s="283"/>
    </row>
    <row r="6" spans="1:9" ht="22.5" thickBot="1">
      <c r="A6" s="283" t="s">
        <v>243</v>
      </c>
      <c r="B6" s="283"/>
      <c r="C6" s="350">
        <v>10998086</v>
      </c>
      <c r="D6" s="351">
        <v>99</v>
      </c>
      <c r="E6" s="352" t="s">
        <v>244</v>
      </c>
      <c r="F6" s="283"/>
      <c r="G6" s="283"/>
      <c r="H6" s="350">
        <v>10998086</v>
      </c>
      <c r="I6" s="351">
        <v>99</v>
      </c>
    </row>
    <row r="7" spans="1:9" ht="22.5" thickTop="1">
      <c r="A7" s="283" t="s">
        <v>93</v>
      </c>
      <c r="B7" s="283"/>
      <c r="C7" s="353">
        <v>184200</v>
      </c>
      <c r="D7" s="354" t="s">
        <v>53</v>
      </c>
      <c r="E7" s="283" t="s">
        <v>523</v>
      </c>
      <c r="F7" s="283"/>
      <c r="G7" s="283"/>
      <c r="H7" s="355">
        <v>1632020</v>
      </c>
      <c r="I7" s="354" t="s">
        <v>53</v>
      </c>
    </row>
    <row r="8" spans="1:9" ht="21.75">
      <c r="A8" s="283" t="s">
        <v>135</v>
      </c>
      <c r="B8" s="283"/>
      <c r="C8" s="353" t="s">
        <v>53</v>
      </c>
      <c r="D8" s="354" t="s">
        <v>53</v>
      </c>
      <c r="E8" s="283" t="s">
        <v>245</v>
      </c>
      <c r="F8" s="283"/>
      <c r="G8" s="283"/>
      <c r="H8" s="355">
        <v>522125</v>
      </c>
      <c r="I8" s="354">
        <v>89</v>
      </c>
    </row>
    <row r="9" spans="1:9" ht="21.75">
      <c r="A9" s="283" t="s">
        <v>246</v>
      </c>
      <c r="B9" s="283"/>
      <c r="C9" s="353" t="s">
        <v>53</v>
      </c>
      <c r="D9" s="354" t="s">
        <v>53</v>
      </c>
      <c r="E9" s="283" t="s">
        <v>77</v>
      </c>
      <c r="F9" s="283"/>
      <c r="G9" s="283"/>
      <c r="H9" s="355">
        <v>724772</v>
      </c>
      <c r="I9" s="356" t="s">
        <v>375</v>
      </c>
    </row>
    <row r="10" spans="1:9" ht="21.75">
      <c r="A10" s="283" t="s">
        <v>247</v>
      </c>
      <c r="B10" s="283"/>
      <c r="C10" s="355">
        <v>9239480</v>
      </c>
      <c r="D10" s="354">
        <v>49</v>
      </c>
      <c r="E10" s="283" t="s">
        <v>355</v>
      </c>
      <c r="F10" s="283"/>
      <c r="G10" s="283"/>
      <c r="H10" s="355">
        <v>1073440</v>
      </c>
      <c r="I10" s="354" t="s">
        <v>53</v>
      </c>
    </row>
    <row r="11" spans="1:9" ht="21.75">
      <c r="A11" s="283" t="s">
        <v>248</v>
      </c>
      <c r="B11" s="283"/>
      <c r="C11" s="355">
        <v>724772</v>
      </c>
      <c r="D11" s="356" t="s">
        <v>375</v>
      </c>
      <c r="E11" s="283" t="s">
        <v>527</v>
      </c>
      <c r="F11" s="283"/>
      <c r="G11" s="283"/>
      <c r="H11" s="355">
        <v>773300</v>
      </c>
      <c r="I11" s="354" t="s">
        <v>53</v>
      </c>
    </row>
    <row r="12" spans="1:9" ht="21.75">
      <c r="A12" s="283" t="s">
        <v>250</v>
      </c>
      <c r="B12" s="283"/>
      <c r="C12" s="355">
        <v>4159</v>
      </c>
      <c r="D12" s="354">
        <v>37</v>
      </c>
      <c r="E12" s="283" t="s">
        <v>251</v>
      </c>
      <c r="F12" s="283"/>
      <c r="G12" s="283"/>
      <c r="H12" s="355">
        <v>8309029</v>
      </c>
      <c r="I12" s="354">
        <v>53</v>
      </c>
    </row>
    <row r="13" spans="1:9" ht="21.75">
      <c r="A13" s="283" t="s">
        <v>252</v>
      </c>
      <c r="B13" s="283"/>
      <c r="C13" s="355">
        <v>157812</v>
      </c>
      <c r="D13" s="354">
        <v>33</v>
      </c>
      <c r="E13" s="283" t="s">
        <v>526</v>
      </c>
      <c r="F13" s="283"/>
      <c r="G13" s="283"/>
      <c r="H13" s="357">
        <v>179200</v>
      </c>
      <c r="I13" s="354" t="s">
        <v>53</v>
      </c>
    </row>
    <row r="14" spans="1:9" ht="21.75">
      <c r="A14" s="283" t="s">
        <v>253</v>
      </c>
      <c r="B14" s="283"/>
      <c r="C14" s="355">
        <v>3651081</v>
      </c>
      <c r="D14" s="354">
        <v>44</v>
      </c>
      <c r="E14" s="283" t="s">
        <v>524</v>
      </c>
      <c r="F14" s="355"/>
      <c r="G14" s="358"/>
      <c r="H14" s="357">
        <v>409518</v>
      </c>
      <c r="I14" s="354">
        <v>70</v>
      </c>
    </row>
    <row r="15" spans="1:9" ht="21.75">
      <c r="A15" s="283" t="s">
        <v>254</v>
      </c>
      <c r="B15" s="283"/>
      <c r="C15" s="355">
        <v>8087969</v>
      </c>
      <c r="D15" s="354">
        <v>57</v>
      </c>
      <c r="E15" s="283" t="s">
        <v>525</v>
      </c>
      <c r="F15" s="355"/>
      <c r="G15" s="356"/>
      <c r="H15" s="355">
        <v>76300</v>
      </c>
      <c r="I15" s="354" t="s">
        <v>53</v>
      </c>
    </row>
    <row r="16" spans="1:9" ht="21.75">
      <c r="A16" s="283"/>
      <c r="B16" s="283"/>
      <c r="C16" s="355"/>
      <c r="D16" s="354"/>
      <c r="E16" s="283" t="s">
        <v>449</v>
      </c>
      <c r="F16" s="355">
        <v>11369905</v>
      </c>
      <c r="G16" s="356" t="s">
        <v>138</v>
      </c>
      <c r="H16" s="355"/>
      <c r="I16" s="354"/>
    </row>
    <row r="17" spans="1:9" ht="21.75">
      <c r="A17" s="283"/>
      <c r="B17" s="283"/>
      <c r="C17" s="283"/>
      <c r="D17" s="354"/>
      <c r="E17" s="283" t="s">
        <v>255</v>
      </c>
      <c r="F17" s="355">
        <v>1311878</v>
      </c>
      <c r="G17" s="354">
        <v>72</v>
      </c>
      <c r="H17" s="283"/>
      <c r="I17" s="354"/>
    </row>
    <row r="18" spans="1:9" ht="21.75">
      <c r="A18" s="283"/>
      <c r="B18" s="283"/>
      <c r="C18" s="283"/>
      <c r="D18" s="354"/>
      <c r="E18" s="283" t="s">
        <v>256</v>
      </c>
      <c r="F18" s="355">
        <v>17616</v>
      </c>
      <c r="G18" s="354" t="s">
        <v>53</v>
      </c>
      <c r="H18" s="283"/>
      <c r="I18" s="354"/>
    </row>
    <row r="19" spans="1:9" ht="21.75">
      <c r="A19" s="283"/>
      <c r="B19" s="283"/>
      <c r="C19" s="283"/>
      <c r="D19" s="354"/>
      <c r="E19" s="283" t="s">
        <v>450</v>
      </c>
      <c r="F19" s="353" t="s">
        <v>53</v>
      </c>
      <c r="G19" s="354" t="s">
        <v>53</v>
      </c>
      <c r="H19" s="283"/>
      <c r="I19" s="354"/>
    </row>
    <row r="20" spans="1:9" ht="21.75">
      <c r="A20" s="283"/>
      <c r="B20" s="283"/>
      <c r="C20" s="283"/>
      <c r="D20" s="354"/>
      <c r="E20" s="283" t="s">
        <v>257</v>
      </c>
      <c r="F20" s="355">
        <v>4021661</v>
      </c>
      <c r="G20" s="354" t="s">
        <v>53</v>
      </c>
      <c r="H20" s="355"/>
      <c r="I20" s="354"/>
    </row>
    <row r="21" spans="1:9" ht="21.75">
      <c r="A21" s="283"/>
      <c r="B21" s="283"/>
      <c r="C21" s="283"/>
      <c r="D21" s="354"/>
      <c r="E21" s="283" t="s">
        <v>258</v>
      </c>
      <c r="F21" s="355">
        <v>327969</v>
      </c>
      <c r="G21" s="354">
        <v>68</v>
      </c>
      <c r="H21" s="355"/>
      <c r="I21" s="354"/>
    </row>
    <row r="22" spans="1:9" ht="21.75">
      <c r="A22" s="283"/>
      <c r="B22" s="283"/>
      <c r="C22" s="283"/>
      <c r="D22" s="354"/>
      <c r="E22" s="283" t="s">
        <v>451</v>
      </c>
      <c r="F22" s="355"/>
      <c r="G22" s="283"/>
      <c r="H22" s="355">
        <v>8349769</v>
      </c>
      <c r="I22" s="356" t="s">
        <v>442</v>
      </c>
    </row>
    <row r="23" spans="1:9" ht="19.5" customHeight="1" thickBot="1">
      <c r="A23" s="284"/>
      <c r="B23" s="284"/>
      <c r="C23" s="359">
        <v>33047563</v>
      </c>
      <c r="D23" s="360">
        <v>16</v>
      </c>
      <c r="E23" s="284"/>
      <c r="F23" s="361"/>
      <c r="G23" s="284"/>
      <c r="H23" s="359">
        <v>33047563</v>
      </c>
      <c r="I23" s="360">
        <v>16</v>
      </c>
    </row>
    <row r="24" spans="1:9" ht="12" customHeight="1" thickTop="1">
      <c r="A24" s="309"/>
      <c r="B24" s="309"/>
      <c r="C24" s="309"/>
      <c r="D24" s="309"/>
      <c r="E24" s="309"/>
      <c r="F24" s="309"/>
      <c r="G24" s="309"/>
      <c r="H24" s="309"/>
      <c r="I24" s="309"/>
    </row>
    <row r="25" spans="1:9" ht="21.75">
      <c r="A25" s="309" t="s">
        <v>338</v>
      </c>
      <c r="B25" s="309"/>
      <c r="C25" s="309"/>
      <c r="D25" s="309"/>
      <c r="E25" s="309"/>
      <c r="F25" s="309"/>
      <c r="G25" s="309" t="s">
        <v>339</v>
      </c>
      <c r="H25" s="309"/>
      <c r="I25" s="309"/>
    </row>
    <row r="26" spans="1:9" ht="21.75">
      <c r="A26" s="309" t="s">
        <v>447</v>
      </c>
      <c r="B26" s="309"/>
      <c r="C26" s="309"/>
      <c r="D26" s="309"/>
      <c r="E26" s="309"/>
      <c r="F26" s="309"/>
      <c r="G26" s="309"/>
      <c r="H26" s="309"/>
      <c r="I26" s="309"/>
    </row>
    <row r="27" spans="1:9" ht="21.75">
      <c r="A27" s="309" t="s">
        <v>448</v>
      </c>
      <c r="B27" s="309"/>
      <c r="C27" s="309"/>
      <c r="D27" s="309"/>
      <c r="E27" s="309"/>
      <c r="F27" s="309"/>
      <c r="G27" s="309"/>
      <c r="H27" s="309"/>
      <c r="I27" s="309"/>
    </row>
    <row r="28" spans="1:9" ht="21.75">
      <c r="A28" s="589" t="s">
        <v>51</v>
      </c>
      <c r="B28" s="589"/>
      <c r="C28" s="589"/>
      <c r="D28" s="589"/>
      <c r="E28" s="589"/>
      <c r="F28" s="589"/>
      <c r="G28" s="589"/>
      <c r="H28" s="589"/>
      <c r="I28" s="589"/>
    </row>
    <row r="29" spans="1:9" ht="21.75">
      <c r="A29" s="589" t="s">
        <v>239</v>
      </c>
      <c r="B29" s="589"/>
      <c r="C29" s="589"/>
      <c r="D29" s="589"/>
      <c r="E29" s="589"/>
      <c r="F29" s="589"/>
      <c r="G29" s="589"/>
      <c r="H29" s="589"/>
      <c r="I29" s="589"/>
    </row>
    <row r="30" spans="1:9" ht="21.75">
      <c r="A30" s="590" t="s">
        <v>240</v>
      </c>
      <c r="B30" s="590"/>
      <c r="C30" s="590"/>
      <c r="D30" s="590"/>
      <c r="E30" s="590"/>
      <c r="F30" s="590"/>
      <c r="G30" s="590"/>
      <c r="H30" s="590"/>
      <c r="I30" s="590"/>
    </row>
    <row r="31" spans="1:9" ht="21.75">
      <c r="A31" s="591" t="s">
        <v>241</v>
      </c>
      <c r="B31" s="592"/>
      <c r="C31" s="592"/>
      <c r="D31" s="593"/>
      <c r="E31" s="591" t="s">
        <v>242</v>
      </c>
      <c r="F31" s="592"/>
      <c r="G31" s="592"/>
      <c r="H31" s="592"/>
      <c r="I31" s="593"/>
    </row>
    <row r="32" spans="1:9" ht="21.75">
      <c r="A32" s="67" t="s">
        <v>241</v>
      </c>
      <c r="B32" s="3"/>
      <c r="C32" s="3"/>
      <c r="D32" s="3"/>
      <c r="E32" s="67" t="s">
        <v>242</v>
      </c>
      <c r="F32" s="3"/>
      <c r="G32" s="3"/>
      <c r="H32" s="3"/>
      <c r="I32" s="3"/>
    </row>
    <row r="33" spans="1:9" ht="22.5" thickBot="1">
      <c r="A33" s="3" t="s">
        <v>243</v>
      </c>
      <c r="B33" s="3"/>
      <c r="C33" s="62">
        <v>10128136</v>
      </c>
      <c r="D33" s="63">
        <v>99</v>
      </c>
      <c r="E33" s="64" t="s">
        <v>244</v>
      </c>
      <c r="F33" s="3"/>
      <c r="G33" s="3"/>
      <c r="H33" s="62">
        <v>10128136</v>
      </c>
      <c r="I33" s="63">
        <v>99</v>
      </c>
    </row>
    <row r="34" spans="1:9" ht="22.5" thickTop="1">
      <c r="A34" s="3" t="s">
        <v>93</v>
      </c>
      <c r="B34" s="3"/>
      <c r="C34" s="65">
        <v>23400</v>
      </c>
      <c r="D34" s="25" t="s">
        <v>53</v>
      </c>
      <c r="E34" s="3" t="s">
        <v>356</v>
      </c>
      <c r="F34" s="3"/>
      <c r="G34" s="3"/>
      <c r="H34" s="32">
        <v>903825</v>
      </c>
      <c r="I34" s="25">
        <v>12</v>
      </c>
    </row>
    <row r="35" spans="1:9" ht="21.75">
      <c r="A35" s="3" t="s">
        <v>135</v>
      </c>
      <c r="B35" s="3"/>
      <c r="C35" s="32">
        <v>31000</v>
      </c>
      <c r="D35" s="25" t="s">
        <v>53</v>
      </c>
      <c r="E35" s="3" t="s">
        <v>245</v>
      </c>
      <c r="F35" s="3"/>
      <c r="G35" s="3"/>
      <c r="H35" s="32">
        <v>354480</v>
      </c>
      <c r="I35" s="25">
        <v>46</v>
      </c>
    </row>
    <row r="36" spans="1:9" ht="21.75">
      <c r="A36" s="3" t="s">
        <v>246</v>
      </c>
      <c r="B36" s="3"/>
      <c r="C36" s="32">
        <v>65340</v>
      </c>
      <c r="D36" s="25" t="s">
        <v>53</v>
      </c>
      <c r="E36" s="3" t="s">
        <v>77</v>
      </c>
      <c r="F36" s="3"/>
      <c r="G36" s="3"/>
      <c r="H36" s="32">
        <v>652523</v>
      </c>
      <c r="I36" s="11" t="s">
        <v>133</v>
      </c>
    </row>
    <row r="37" spans="1:9" ht="21.75">
      <c r="A37" s="3" t="s">
        <v>247</v>
      </c>
      <c r="B37" s="3"/>
      <c r="C37" s="32">
        <v>11037493</v>
      </c>
      <c r="D37" s="25">
        <v>39</v>
      </c>
      <c r="E37" s="3" t="s">
        <v>355</v>
      </c>
      <c r="F37" s="3"/>
      <c r="G37" s="3"/>
      <c r="H37" s="32">
        <v>670000</v>
      </c>
      <c r="I37" s="25" t="s">
        <v>53</v>
      </c>
    </row>
    <row r="38" spans="1:9" ht="21.75">
      <c r="A38" s="3" t="s">
        <v>248</v>
      </c>
      <c r="B38" s="3"/>
      <c r="C38" s="32">
        <v>652523</v>
      </c>
      <c r="D38" s="11" t="s">
        <v>133</v>
      </c>
      <c r="E38" s="3" t="s">
        <v>249</v>
      </c>
      <c r="F38" s="3"/>
      <c r="G38" s="3"/>
      <c r="H38" s="32">
        <v>70000</v>
      </c>
      <c r="I38" s="25"/>
    </row>
    <row r="39" spans="1:9" ht="21.75">
      <c r="A39" s="3" t="s">
        <v>250</v>
      </c>
      <c r="B39" s="3"/>
      <c r="C39" s="32">
        <v>4141</v>
      </c>
      <c r="D39" s="25">
        <v>20</v>
      </c>
      <c r="E39" s="3" t="s">
        <v>251</v>
      </c>
      <c r="F39" s="3"/>
      <c r="G39" s="3"/>
      <c r="H39" s="32">
        <v>7981059</v>
      </c>
      <c r="I39" s="25">
        <v>85</v>
      </c>
    </row>
    <row r="40" spans="1:9" ht="21.75">
      <c r="A40" s="3" t="s">
        <v>252</v>
      </c>
      <c r="B40" s="3"/>
      <c r="C40" s="32">
        <v>6478</v>
      </c>
      <c r="D40" s="25">
        <v>17</v>
      </c>
      <c r="E40" s="3" t="s">
        <v>137</v>
      </c>
      <c r="F40" s="3"/>
      <c r="G40" s="3"/>
      <c r="H40" s="33">
        <v>23400</v>
      </c>
      <c r="I40" s="25" t="s">
        <v>53</v>
      </c>
    </row>
    <row r="41" spans="1:9" ht="21.75">
      <c r="A41" s="3" t="s">
        <v>253</v>
      </c>
      <c r="B41" s="3"/>
      <c r="C41" s="32">
        <v>9178422</v>
      </c>
      <c r="D41" s="25">
        <v>89</v>
      </c>
      <c r="E41" s="3"/>
      <c r="F41" s="32"/>
      <c r="G41" s="66"/>
      <c r="H41" s="33"/>
      <c r="I41" s="25"/>
    </row>
    <row r="42" spans="1:9" ht="21.75">
      <c r="A42" s="3" t="s">
        <v>254</v>
      </c>
      <c r="B42" s="3"/>
      <c r="C42" s="32">
        <v>1026394</v>
      </c>
      <c r="D42" s="25">
        <v>82</v>
      </c>
      <c r="E42" s="3" t="s">
        <v>341</v>
      </c>
      <c r="F42" s="32">
        <v>8626954</v>
      </c>
      <c r="G42" s="11" t="s">
        <v>108</v>
      </c>
      <c r="H42" s="3"/>
      <c r="I42" s="25"/>
    </row>
    <row r="43" spans="1:9" ht="21.75">
      <c r="A43" s="3"/>
      <c r="B43" s="3"/>
      <c r="C43" s="3"/>
      <c r="D43" s="25"/>
      <c r="E43" s="3" t="s">
        <v>255</v>
      </c>
      <c r="F43" s="32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256</v>
      </c>
      <c r="F44" s="32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342</v>
      </c>
      <c r="F45" s="65" t="s">
        <v>53</v>
      </c>
      <c r="G45" s="25" t="s">
        <v>53</v>
      </c>
      <c r="H45" s="3"/>
      <c r="I45" s="25"/>
    </row>
    <row r="46" spans="1:9" ht="21.75">
      <c r="A46" s="3"/>
      <c r="B46" s="3"/>
      <c r="C46" s="3"/>
      <c r="D46" s="25"/>
      <c r="E46" s="3" t="s">
        <v>257</v>
      </c>
      <c r="F46" s="32">
        <v>244000</v>
      </c>
      <c r="G46" s="25" t="s">
        <v>53</v>
      </c>
      <c r="H46" s="32"/>
      <c r="I46" s="25"/>
    </row>
    <row r="47" spans="1:9" ht="21.75">
      <c r="A47" s="3"/>
      <c r="B47" s="3"/>
      <c r="C47" s="3"/>
      <c r="D47" s="25"/>
      <c r="E47" s="3" t="s">
        <v>258</v>
      </c>
      <c r="F47" s="32">
        <v>995650</v>
      </c>
      <c r="G47" s="25">
        <v>29</v>
      </c>
      <c r="H47" s="32"/>
      <c r="I47" s="25"/>
    </row>
    <row r="48" spans="1:9" ht="21.75">
      <c r="A48" s="3"/>
      <c r="B48" s="3"/>
      <c r="C48" s="3"/>
      <c r="D48" s="25"/>
      <c r="E48" s="3" t="s">
        <v>340</v>
      </c>
      <c r="F48" s="32"/>
      <c r="G48" s="3"/>
      <c r="H48" s="32">
        <v>11369905</v>
      </c>
      <c r="I48" s="11" t="s">
        <v>138</v>
      </c>
    </row>
    <row r="49" spans="1:9" ht="22.5" thickBot="1">
      <c r="A49" s="5"/>
      <c r="B49" s="5"/>
      <c r="C49" s="68">
        <v>32153330</v>
      </c>
      <c r="D49" s="69">
        <v>48</v>
      </c>
      <c r="E49" s="5"/>
      <c r="F49" s="5"/>
      <c r="G49" s="5"/>
      <c r="H49" s="68">
        <v>32153330</v>
      </c>
      <c r="I49" s="69">
        <v>48</v>
      </c>
    </row>
    <row r="50" ht="22.5" thickTop="1"/>
    <row r="51" spans="1:7" ht="21.75">
      <c r="A51" s="9" t="s">
        <v>338</v>
      </c>
      <c r="G51" s="9" t="s">
        <v>339</v>
      </c>
    </row>
    <row r="52" ht="21.75">
      <c r="A52" s="9" t="s">
        <v>421</v>
      </c>
    </row>
    <row r="53" ht="21.75">
      <c r="A53" s="9" t="s">
        <v>422</v>
      </c>
    </row>
  </sheetData>
  <mergeCells count="10">
    <mergeCell ref="A28:I28"/>
    <mergeCell ref="A29:I29"/>
    <mergeCell ref="A30:I30"/>
    <mergeCell ref="A31:D31"/>
    <mergeCell ref="E31:I31"/>
    <mergeCell ref="A1:I1"/>
    <mergeCell ref="A2:I2"/>
    <mergeCell ref="A3:I3"/>
    <mergeCell ref="A4:D4"/>
    <mergeCell ref="E4:I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workbookViewId="0" topLeftCell="A64">
      <selection activeCell="B82" sqref="B82"/>
    </sheetView>
  </sheetViews>
  <sheetFormatPr defaultColWidth="9.140625" defaultRowHeight="12.75"/>
  <cols>
    <col min="1" max="1" width="38.140625" style="100" customWidth="1"/>
    <col min="2" max="2" width="17.140625" style="100" customWidth="1"/>
    <col min="3" max="3" width="14.28125" style="100" customWidth="1"/>
    <col min="4" max="4" width="13.00390625" style="100" customWidth="1"/>
    <col min="5" max="5" width="16.140625" style="100" customWidth="1"/>
    <col min="6" max="6" width="28.00390625" style="100" customWidth="1"/>
    <col min="7" max="7" width="16.140625" style="100" customWidth="1"/>
    <col min="8" max="16384" width="9.140625" style="100" customWidth="1"/>
  </cols>
  <sheetData>
    <row r="1" spans="1:7" ht="18.75" customHeight="1">
      <c r="A1" s="584" t="s">
        <v>51</v>
      </c>
      <c r="B1" s="584"/>
      <c r="C1" s="584"/>
      <c r="D1" s="584"/>
      <c r="E1" s="584"/>
      <c r="F1" s="584"/>
      <c r="G1" s="584"/>
    </row>
    <row r="2" spans="1:7" ht="18.75" customHeight="1">
      <c r="A2" s="584" t="s">
        <v>259</v>
      </c>
      <c r="B2" s="584"/>
      <c r="C2" s="584"/>
      <c r="D2" s="584"/>
      <c r="E2" s="584"/>
      <c r="F2" s="584"/>
      <c r="G2" s="584"/>
    </row>
    <row r="3" spans="1:7" ht="18.75" customHeight="1">
      <c r="A3" s="584" t="s">
        <v>240</v>
      </c>
      <c r="B3" s="584"/>
      <c r="C3" s="584"/>
      <c r="D3" s="584"/>
      <c r="E3" s="584"/>
      <c r="F3" s="584"/>
      <c r="G3" s="584"/>
    </row>
    <row r="4" spans="1:7" ht="20.25" customHeight="1">
      <c r="A4" s="290" t="s">
        <v>260</v>
      </c>
      <c r="B4" s="290" t="s">
        <v>261</v>
      </c>
      <c r="C4" s="290" t="s">
        <v>262</v>
      </c>
      <c r="D4" s="290" t="s">
        <v>263</v>
      </c>
      <c r="E4" s="290" t="s">
        <v>264</v>
      </c>
      <c r="F4" s="290" t="s">
        <v>265</v>
      </c>
      <c r="G4" s="290" t="s">
        <v>266</v>
      </c>
    </row>
    <row r="5" spans="1:7" ht="21.75" customHeight="1">
      <c r="A5" s="302" t="s">
        <v>267</v>
      </c>
      <c r="B5" s="283"/>
      <c r="C5" s="283"/>
      <c r="D5" s="283"/>
      <c r="E5" s="283"/>
      <c r="F5" s="283"/>
      <c r="G5" s="283"/>
    </row>
    <row r="6" spans="1:7" ht="21">
      <c r="A6" s="283" t="s">
        <v>268</v>
      </c>
      <c r="B6" s="311" t="s">
        <v>53</v>
      </c>
      <c r="C6" s="283"/>
      <c r="D6" s="283"/>
      <c r="E6" s="283"/>
      <c r="F6" s="283" t="s">
        <v>269</v>
      </c>
      <c r="G6" s="311" t="s">
        <v>53</v>
      </c>
    </row>
    <row r="7" spans="1:7" ht="21">
      <c r="A7" s="283" t="s">
        <v>270</v>
      </c>
      <c r="B7" s="311" t="s">
        <v>53</v>
      </c>
      <c r="C7" s="283"/>
      <c r="D7" s="283"/>
      <c r="E7" s="283"/>
      <c r="F7" s="283" t="s">
        <v>271</v>
      </c>
      <c r="G7" s="311" t="s">
        <v>53</v>
      </c>
    </row>
    <row r="8" spans="1:7" ht="21">
      <c r="A8" s="283" t="s">
        <v>272</v>
      </c>
      <c r="B8" s="312">
        <v>620883.42</v>
      </c>
      <c r="C8" s="283"/>
      <c r="D8" s="283"/>
      <c r="E8" s="312">
        <f>SUM(B8:D8)</f>
        <v>620883.42</v>
      </c>
      <c r="F8" s="283" t="s">
        <v>273</v>
      </c>
      <c r="G8" s="312">
        <f>SUM(D8:F8)</f>
        <v>620883.42</v>
      </c>
    </row>
    <row r="9" spans="1:7" ht="21">
      <c r="A9" s="283" t="s">
        <v>274</v>
      </c>
      <c r="B9" s="312">
        <v>114676.6</v>
      </c>
      <c r="C9" s="283"/>
      <c r="D9" s="283"/>
      <c r="E9" s="312">
        <f aca="true" t="shared" si="0" ref="E9:G17">SUM(B9:D9)</f>
        <v>114676.6</v>
      </c>
      <c r="F9" s="283" t="s">
        <v>273</v>
      </c>
      <c r="G9" s="312">
        <f t="shared" si="0"/>
        <v>114676.6</v>
      </c>
    </row>
    <row r="10" spans="1:7" ht="21">
      <c r="A10" s="283" t="s">
        <v>275</v>
      </c>
      <c r="B10" s="312">
        <v>919643</v>
      </c>
      <c r="C10" s="283"/>
      <c r="D10" s="283"/>
      <c r="E10" s="312">
        <f t="shared" si="0"/>
        <v>919643</v>
      </c>
      <c r="F10" s="283" t="s">
        <v>276</v>
      </c>
      <c r="G10" s="312">
        <f t="shared" si="0"/>
        <v>919643</v>
      </c>
    </row>
    <row r="11" spans="1:7" ht="21">
      <c r="A11" s="283" t="s">
        <v>277</v>
      </c>
      <c r="B11" s="312">
        <v>219000</v>
      </c>
      <c r="C11" s="283"/>
      <c r="D11" s="283"/>
      <c r="E11" s="312">
        <f t="shared" si="0"/>
        <v>219000</v>
      </c>
      <c r="F11" s="283" t="s">
        <v>273</v>
      </c>
      <c r="G11" s="312">
        <f t="shared" si="0"/>
        <v>219000</v>
      </c>
    </row>
    <row r="12" spans="1:7" ht="21">
      <c r="A12" s="283" t="s">
        <v>278</v>
      </c>
      <c r="B12" s="312">
        <v>217000</v>
      </c>
      <c r="C12" s="283"/>
      <c r="D12" s="283"/>
      <c r="E12" s="312">
        <f t="shared" si="0"/>
        <v>217000</v>
      </c>
      <c r="F12" s="283" t="s">
        <v>273</v>
      </c>
      <c r="G12" s="312">
        <f t="shared" si="0"/>
        <v>217000</v>
      </c>
    </row>
    <row r="13" spans="1:7" ht="21">
      <c r="A13" s="283" t="s">
        <v>279</v>
      </c>
      <c r="B13" s="312">
        <v>159459.13</v>
      </c>
      <c r="C13" s="283"/>
      <c r="D13" s="283"/>
      <c r="E13" s="312">
        <f t="shared" si="0"/>
        <v>159459.13</v>
      </c>
      <c r="F13" s="283" t="s">
        <v>273</v>
      </c>
      <c r="G13" s="312">
        <f t="shared" si="0"/>
        <v>159459.13</v>
      </c>
    </row>
    <row r="14" spans="1:7" ht="21">
      <c r="A14" s="283" t="s">
        <v>280</v>
      </c>
      <c r="B14" s="312">
        <v>14736</v>
      </c>
      <c r="C14" s="283"/>
      <c r="D14" s="283"/>
      <c r="E14" s="312">
        <f t="shared" si="0"/>
        <v>14736</v>
      </c>
      <c r="F14" s="283" t="s">
        <v>273</v>
      </c>
      <c r="G14" s="312">
        <f t="shared" si="0"/>
        <v>14736</v>
      </c>
    </row>
    <row r="15" spans="1:7" ht="20.25" customHeight="1">
      <c r="A15" s="283" t="s">
        <v>281</v>
      </c>
      <c r="B15" s="312">
        <v>467244.97</v>
      </c>
      <c r="C15" s="312"/>
      <c r="D15" s="283"/>
      <c r="E15" s="312">
        <f t="shared" si="0"/>
        <v>467244.97</v>
      </c>
      <c r="F15" s="283" t="s">
        <v>273</v>
      </c>
      <c r="G15" s="312">
        <f t="shared" si="0"/>
        <v>467244.97</v>
      </c>
    </row>
    <row r="16" spans="1:7" ht="21.75" customHeight="1">
      <c r="A16" s="283" t="s">
        <v>282</v>
      </c>
      <c r="B16" s="312">
        <v>628000</v>
      </c>
      <c r="C16" s="312"/>
      <c r="D16" s="283"/>
      <c r="E16" s="312">
        <v>628000</v>
      </c>
      <c r="F16" s="283" t="s">
        <v>273</v>
      </c>
      <c r="G16" s="312">
        <v>628000</v>
      </c>
    </row>
    <row r="17" spans="1:7" ht="18" customHeight="1">
      <c r="A17" s="283" t="s">
        <v>283</v>
      </c>
      <c r="B17" s="312"/>
      <c r="C17" s="312"/>
      <c r="D17" s="283"/>
      <c r="E17" s="312"/>
      <c r="F17" s="283"/>
      <c r="G17" s="312">
        <f t="shared" si="0"/>
        <v>0</v>
      </c>
    </row>
    <row r="18" spans="1:7" ht="21" customHeight="1">
      <c r="A18" s="283" t="s">
        <v>284</v>
      </c>
      <c r="B18" s="312">
        <v>90000</v>
      </c>
      <c r="C18" s="312"/>
      <c r="D18" s="283"/>
      <c r="E18" s="312">
        <v>90000</v>
      </c>
      <c r="F18" s="283" t="s">
        <v>273</v>
      </c>
      <c r="G18" s="312">
        <v>90000</v>
      </c>
    </row>
    <row r="19" spans="1:7" ht="21">
      <c r="A19" s="283" t="s">
        <v>285</v>
      </c>
      <c r="B19" s="312"/>
      <c r="C19" s="312">
        <v>1879000</v>
      </c>
      <c r="D19" s="283"/>
      <c r="E19" s="312"/>
      <c r="F19" s="283" t="s">
        <v>105</v>
      </c>
      <c r="G19" s="312">
        <v>1879000</v>
      </c>
    </row>
    <row r="20" spans="1:7" ht="20.25" customHeight="1">
      <c r="A20" s="302" t="s">
        <v>286</v>
      </c>
      <c r="B20" s="313">
        <v>3450643.12</v>
      </c>
      <c r="C20" s="314">
        <f>SUM(C8:C19)</f>
        <v>1879000</v>
      </c>
      <c r="D20" s="302"/>
      <c r="E20" s="313">
        <v>5329643.12</v>
      </c>
      <c r="F20" s="302"/>
      <c r="G20" s="313">
        <v>5329643.12</v>
      </c>
    </row>
    <row r="21" spans="1:7" ht="17.25" customHeight="1">
      <c r="A21" s="302" t="s">
        <v>287</v>
      </c>
      <c r="B21" s="312"/>
      <c r="C21" s="312"/>
      <c r="D21" s="283"/>
      <c r="E21" s="312"/>
      <c r="F21" s="283"/>
      <c r="G21" s="312"/>
    </row>
    <row r="22" spans="1:7" ht="21">
      <c r="A22" s="284" t="s">
        <v>288</v>
      </c>
      <c r="B22" s="312">
        <v>4483653</v>
      </c>
      <c r="C22" s="315">
        <v>494970</v>
      </c>
      <c r="D22" s="316"/>
      <c r="E22" s="312">
        <v>4978623</v>
      </c>
      <c r="F22" s="283" t="s">
        <v>273</v>
      </c>
      <c r="G22" s="312">
        <f>SUM(E22)</f>
        <v>4978623</v>
      </c>
    </row>
    <row r="23" spans="1:9" ht="21.75" thickBot="1">
      <c r="A23" s="287"/>
      <c r="B23" s="317">
        <f>SUM(B20,B22)</f>
        <v>7934296.12</v>
      </c>
      <c r="C23" s="318"/>
      <c r="D23" s="319"/>
      <c r="E23" s="320">
        <f>SUM(E20,E22)</f>
        <v>10308266.120000001</v>
      </c>
      <c r="F23" s="283"/>
      <c r="G23" s="317">
        <f>SUM(G20,G22)</f>
        <v>10308266.120000001</v>
      </c>
      <c r="I23" s="100">
        <v>0</v>
      </c>
    </row>
    <row r="24" spans="1:7" ht="12" customHeight="1" thickTop="1">
      <c r="A24" s="309"/>
      <c r="B24" s="309"/>
      <c r="C24" s="309"/>
      <c r="D24" s="309"/>
      <c r="E24" s="309"/>
      <c r="F24" s="309"/>
      <c r="G24" s="309"/>
    </row>
    <row r="25" spans="1:7" ht="21">
      <c r="A25" s="594" t="s">
        <v>296</v>
      </c>
      <c r="B25" s="594"/>
      <c r="C25" s="595" t="s">
        <v>289</v>
      </c>
      <c r="D25" s="595"/>
      <c r="E25" s="595"/>
      <c r="F25" s="595" t="s">
        <v>290</v>
      </c>
      <c r="G25" s="595"/>
    </row>
    <row r="26" spans="1:7" ht="19.5" customHeight="1">
      <c r="A26" s="594" t="s">
        <v>291</v>
      </c>
      <c r="B26" s="594"/>
      <c r="C26" s="595" t="s">
        <v>109</v>
      </c>
      <c r="D26" s="595"/>
      <c r="E26" s="595"/>
      <c r="F26" s="595" t="s">
        <v>292</v>
      </c>
      <c r="G26" s="595"/>
    </row>
    <row r="27" spans="1:7" ht="24" customHeight="1">
      <c r="A27" s="321" t="s">
        <v>293</v>
      </c>
      <c r="B27" s="322"/>
      <c r="C27" s="322" t="s">
        <v>294</v>
      </c>
      <c r="D27" s="322"/>
      <c r="E27" s="322"/>
      <c r="F27" s="322" t="s">
        <v>295</v>
      </c>
      <c r="G27" s="322"/>
    </row>
    <row r="28" spans="1:7" ht="24" customHeight="1">
      <c r="A28" s="321"/>
      <c r="B28" s="322"/>
      <c r="C28" s="322"/>
      <c r="D28" s="322"/>
      <c r="E28" s="322"/>
      <c r="F28" s="322"/>
      <c r="G28" s="322"/>
    </row>
    <row r="29" spans="1:7" ht="21">
      <c r="A29" s="584" t="s">
        <v>51</v>
      </c>
      <c r="B29" s="584"/>
      <c r="C29" s="584"/>
      <c r="D29" s="584"/>
      <c r="E29" s="584"/>
      <c r="F29" s="584"/>
      <c r="G29" s="584"/>
    </row>
    <row r="30" spans="1:7" ht="19.5" customHeight="1">
      <c r="A30" s="584" t="s">
        <v>528</v>
      </c>
      <c r="B30" s="584"/>
      <c r="C30" s="584"/>
      <c r="D30" s="584"/>
      <c r="E30" s="584"/>
      <c r="F30" s="584"/>
      <c r="G30" s="584"/>
    </row>
    <row r="31" spans="1:7" ht="20.25" customHeight="1">
      <c r="A31" s="584" t="s">
        <v>240</v>
      </c>
      <c r="B31" s="584"/>
      <c r="C31" s="584"/>
      <c r="D31" s="584"/>
      <c r="E31" s="584"/>
      <c r="F31" s="584"/>
      <c r="G31" s="584"/>
    </row>
    <row r="32" spans="1:7" ht="21">
      <c r="A32" s="290" t="s">
        <v>260</v>
      </c>
      <c r="B32" s="290" t="s">
        <v>261</v>
      </c>
      <c r="C32" s="290" t="s">
        <v>262</v>
      </c>
      <c r="D32" s="290" t="s">
        <v>263</v>
      </c>
      <c r="E32" s="290" t="s">
        <v>264</v>
      </c>
      <c r="F32" s="290" t="s">
        <v>265</v>
      </c>
      <c r="G32" s="290" t="s">
        <v>266</v>
      </c>
    </row>
    <row r="33" spans="1:7" ht="21" customHeight="1">
      <c r="A33" s="302" t="s">
        <v>267</v>
      </c>
      <c r="B33" s="283"/>
      <c r="C33" s="283"/>
      <c r="D33" s="283"/>
      <c r="E33" s="283"/>
      <c r="F33" s="283"/>
      <c r="G33" s="283"/>
    </row>
    <row r="34" spans="1:7" ht="16.5" customHeight="1">
      <c r="A34" s="283" t="s">
        <v>268</v>
      </c>
      <c r="B34" s="311" t="s">
        <v>53</v>
      </c>
      <c r="C34" s="283"/>
      <c r="D34" s="283"/>
      <c r="E34" s="283"/>
      <c r="F34" s="283" t="s">
        <v>269</v>
      </c>
      <c r="G34" s="311" t="s">
        <v>53</v>
      </c>
    </row>
    <row r="35" spans="1:7" ht="16.5" customHeight="1">
      <c r="A35" s="283" t="s">
        <v>270</v>
      </c>
      <c r="B35" s="311" t="s">
        <v>53</v>
      </c>
      <c r="C35" s="283"/>
      <c r="D35" s="283"/>
      <c r="E35" s="283"/>
      <c r="F35" s="283" t="s">
        <v>271</v>
      </c>
      <c r="G35" s="311" t="s">
        <v>53</v>
      </c>
    </row>
    <row r="36" spans="1:7" ht="21">
      <c r="A36" s="283" t="s">
        <v>272</v>
      </c>
      <c r="B36" s="312">
        <v>620883.42</v>
      </c>
      <c r="C36" s="283"/>
      <c r="D36" s="283"/>
      <c r="E36" s="312">
        <f>SUM(B36:D36)</f>
        <v>620883.42</v>
      </c>
      <c r="F36" s="283" t="s">
        <v>273</v>
      </c>
      <c r="G36" s="312">
        <f>SUM(D36:F36)</f>
        <v>620883.42</v>
      </c>
    </row>
    <row r="37" spans="1:7" ht="20.25" customHeight="1">
      <c r="A37" s="283" t="s">
        <v>274</v>
      </c>
      <c r="B37" s="312">
        <v>114676.6</v>
      </c>
      <c r="C37" s="283"/>
      <c r="D37" s="283"/>
      <c r="E37" s="312">
        <f aca="true" t="shared" si="1" ref="E37:E43">SUM(B37:D37)</f>
        <v>114676.6</v>
      </c>
      <c r="F37" s="283" t="s">
        <v>273</v>
      </c>
      <c r="G37" s="312">
        <f aca="true" t="shared" si="2" ref="G37:G43">SUM(D37:F37)</f>
        <v>114676.6</v>
      </c>
    </row>
    <row r="38" spans="1:7" ht="20.25" customHeight="1">
      <c r="A38" s="283" t="s">
        <v>275</v>
      </c>
      <c r="B38" s="312">
        <v>919643</v>
      </c>
      <c r="C38" s="283"/>
      <c r="D38" s="283"/>
      <c r="E38" s="312">
        <f t="shared" si="1"/>
        <v>919643</v>
      </c>
      <c r="F38" s="283" t="s">
        <v>276</v>
      </c>
      <c r="G38" s="312">
        <f t="shared" si="2"/>
        <v>919643</v>
      </c>
    </row>
    <row r="39" spans="1:7" ht="20.25" customHeight="1">
      <c r="A39" s="283" t="s">
        <v>277</v>
      </c>
      <c r="B39" s="312">
        <v>219000</v>
      </c>
      <c r="C39" s="283"/>
      <c r="D39" s="283"/>
      <c r="E39" s="312">
        <f t="shared" si="1"/>
        <v>219000</v>
      </c>
      <c r="F39" s="283" t="s">
        <v>273</v>
      </c>
      <c r="G39" s="312">
        <f t="shared" si="2"/>
        <v>219000</v>
      </c>
    </row>
    <row r="40" spans="1:7" ht="21" customHeight="1">
      <c r="A40" s="283" t="s">
        <v>278</v>
      </c>
      <c r="B40" s="312">
        <v>217000</v>
      </c>
      <c r="C40" s="283"/>
      <c r="D40" s="283"/>
      <c r="E40" s="312">
        <f t="shared" si="1"/>
        <v>217000</v>
      </c>
      <c r="F40" s="283" t="s">
        <v>273</v>
      </c>
      <c r="G40" s="312">
        <f t="shared" si="2"/>
        <v>217000</v>
      </c>
    </row>
    <row r="41" spans="1:7" ht="18" customHeight="1">
      <c r="A41" s="283" t="s">
        <v>279</v>
      </c>
      <c r="B41" s="312">
        <v>159459.13</v>
      </c>
      <c r="C41" s="283"/>
      <c r="D41" s="312">
        <v>159459.13</v>
      </c>
      <c r="E41" s="323" t="s">
        <v>53</v>
      </c>
      <c r="F41" s="283" t="s">
        <v>273</v>
      </c>
      <c r="G41" s="323" t="s">
        <v>53</v>
      </c>
    </row>
    <row r="42" spans="1:7" ht="18.75" customHeight="1">
      <c r="A42" s="283" t="s">
        <v>280</v>
      </c>
      <c r="B42" s="312">
        <v>14736</v>
      </c>
      <c r="C42" s="283"/>
      <c r="D42" s="283"/>
      <c r="E42" s="312">
        <f t="shared" si="1"/>
        <v>14736</v>
      </c>
      <c r="F42" s="283" t="s">
        <v>273</v>
      </c>
      <c r="G42" s="312">
        <f t="shared" si="2"/>
        <v>14736</v>
      </c>
    </row>
    <row r="43" spans="1:7" ht="19.5" customHeight="1">
      <c r="A43" s="283" t="s">
        <v>281</v>
      </c>
      <c r="B43" s="312">
        <v>467244.97</v>
      </c>
      <c r="C43" s="312"/>
      <c r="D43" s="283"/>
      <c r="E43" s="312">
        <f t="shared" si="1"/>
        <v>467244.97</v>
      </c>
      <c r="F43" s="283" t="s">
        <v>273</v>
      </c>
      <c r="G43" s="312">
        <f t="shared" si="2"/>
        <v>467244.97</v>
      </c>
    </row>
    <row r="44" spans="1:7" ht="18" customHeight="1">
      <c r="A44" s="283" t="s">
        <v>282</v>
      </c>
      <c r="B44" s="312">
        <v>628000</v>
      </c>
      <c r="C44" s="312"/>
      <c r="D44" s="283"/>
      <c r="E44" s="312">
        <v>628000</v>
      </c>
      <c r="F44" s="283" t="s">
        <v>273</v>
      </c>
      <c r="G44" s="312">
        <v>628000</v>
      </c>
    </row>
    <row r="45" spans="1:7" ht="16.5" customHeight="1">
      <c r="A45" s="283" t="s">
        <v>283</v>
      </c>
      <c r="B45" s="312"/>
      <c r="C45" s="312"/>
      <c r="D45" s="283"/>
      <c r="E45" s="312"/>
      <c r="F45" s="283"/>
      <c r="G45" s="312">
        <f>SUM(D45:F45)</f>
        <v>0</v>
      </c>
    </row>
    <row r="46" spans="1:7" ht="21">
      <c r="A46" s="283" t="s">
        <v>284</v>
      </c>
      <c r="B46" s="312">
        <v>90000</v>
      </c>
      <c r="C46" s="312"/>
      <c r="D46" s="283"/>
      <c r="E46" s="312">
        <v>90000</v>
      </c>
      <c r="F46" s="283" t="s">
        <v>273</v>
      </c>
      <c r="G46" s="312">
        <v>90000</v>
      </c>
    </row>
    <row r="47" spans="1:7" ht="21">
      <c r="A47" s="283" t="s">
        <v>285</v>
      </c>
      <c r="B47" s="312">
        <v>1879000</v>
      </c>
      <c r="C47" s="312">
        <v>1879000</v>
      </c>
      <c r="D47" s="283"/>
      <c r="E47" s="312">
        <v>1879000</v>
      </c>
      <c r="F47" s="283" t="s">
        <v>105</v>
      </c>
      <c r="G47" s="312">
        <v>1879000</v>
      </c>
    </row>
    <row r="48" spans="1:7" ht="21">
      <c r="A48" s="283" t="s">
        <v>419</v>
      </c>
      <c r="B48" s="312">
        <v>92500</v>
      </c>
      <c r="C48" s="312">
        <v>92500</v>
      </c>
      <c r="D48" s="283"/>
      <c r="E48" s="312">
        <f>SUM(B48:D48)</f>
        <v>185000</v>
      </c>
      <c r="F48" s="283" t="s">
        <v>273</v>
      </c>
      <c r="G48" s="312">
        <v>92500</v>
      </c>
    </row>
    <row r="49" spans="1:7" ht="21">
      <c r="A49" s="283" t="s">
        <v>420</v>
      </c>
      <c r="B49" s="312">
        <v>88700</v>
      </c>
      <c r="C49" s="312">
        <v>88700</v>
      </c>
      <c r="D49" s="284"/>
      <c r="E49" s="315">
        <f>SUM(B49:D49)</f>
        <v>177400</v>
      </c>
      <c r="F49" s="283" t="s">
        <v>273</v>
      </c>
      <c r="G49" s="312">
        <v>88700</v>
      </c>
    </row>
    <row r="50" spans="1:7" ht="21">
      <c r="A50" s="302" t="s">
        <v>286</v>
      </c>
      <c r="B50" s="313">
        <v>3450643.12</v>
      </c>
      <c r="C50" s="314">
        <f>SUM(C36:C49)</f>
        <v>2060200</v>
      </c>
      <c r="D50" s="313">
        <f>SUM(D36:D49)</f>
        <v>159459.13</v>
      </c>
      <c r="E50" s="324">
        <f>B50+C50-D50</f>
        <v>5351383.99</v>
      </c>
      <c r="F50" s="302"/>
      <c r="G50" s="313">
        <f>SUM(E50:F50)</f>
        <v>5351383.99</v>
      </c>
    </row>
    <row r="51" spans="1:7" ht="21">
      <c r="A51" s="302" t="s">
        <v>287</v>
      </c>
      <c r="B51" s="312"/>
      <c r="C51" s="312"/>
      <c r="D51" s="283"/>
      <c r="E51" s="312"/>
      <c r="F51" s="283"/>
      <c r="G51" s="312"/>
    </row>
    <row r="52" spans="1:7" ht="21">
      <c r="A52" s="284" t="s">
        <v>288</v>
      </c>
      <c r="B52" s="312">
        <v>4483653</v>
      </c>
      <c r="C52" s="315">
        <v>293100</v>
      </c>
      <c r="D52" s="316"/>
      <c r="E52" s="312">
        <v>4776753</v>
      </c>
      <c r="F52" s="283" t="s">
        <v>273</v>
      </c>
      <c r="G52" s="312">
        <f>SUM(E52)</f>
        <v>4776753</v>
      </c>
    </row>
    <row r="53" spans="1:7" ht="21.75" thickBot="1">
      <c r="A53" s="287"/>
      <c r="B53" s="317">
        <f>SUM(B50,B52)</f>
        <v>7934296.12</v>
      </c>
      <c r="C53" s="318"/>
      <c r="D53" s="319"/>
      <c r="E53" s="320">
        <f>SUM(E50,E52)</f>
        <v>10128136.99</v>
      </c>
      <c r="F53" s="283"/>
      <c r="G53" s="317">
        <f>SUM(G50,G52)</f>
        <v>10128136.99</v>
      </c>
    </row>
    <row r="54" spans="1:7" ht="21.75" thickTop="1">
      <c r="A54" s="309"/>
      <c r="B54" s="309"/>
      <c r="C54" s="309"/>
      <c r="D54" s="309"/>
      <c r="E54" s="309"/>
      <c r="F54" s="309"/>
      <c r="G54" s="309"/>
    </row>
    <row r="55" spans="1:7" ht="21">
      <c r="A55" s="594" t="s">
        <v>296</v>
      </c>
      <c r="B55" s="594"/>
      <c r="C55" s="595" t="s">
        <v>289</v>
      </c>
      <c r="D55" s="595"/>
      <c r="E55" s="595"/>
      <c r="F55" s="595" t="s">
        <v>290</v>
      </c>
      <c r="G55" s="595"/>
    </row>
    <row r="56" spans="1:7" ht="21">
      <c r="A56" s="594" t="s">
        <v>417</v>
      </c>
      <c r="B56" s="594"/>
      <c r="C56" s="595" t="s">
        <v>109</v>
      </c>
      <c r="D56" s="595"/>
      <c r="E56" s="595"/>
      <c r="F56" s="595" t="s">
        <v>292</v>
      </c>
      <c r="G56" s="595"/>
    </row>
    <row r="57" spans="1:7" ht="21">
      <c r="A57" s="321" t="s">
        <v>423</v>
      </c>
      <c r="B57" s="322"/>
      <c r="C57" s="322" t="s">
        <v>294</v>
      </c>
      <c r="D57" s="322"/>
      <c r="E57" s="322"/>
      <c r="F57" s="322" t="s">
        <v>295</v>
      </c>
      <c r="G57" s="322"/>
    </row>
    <row r="58" spans="1:7" ht="18" customHeight="1">
      <c r="A58" s="584" t="s">
        <v>51</v>
      </c>
      <c r="B58" s="584"/>
      <c r="C58" s="584"/>
      <c r="D58" s="584"/>
      <c r="E58" s="584"/>
      <c r="F58" s="584"/>
      <c r="G58" s="584"/>
    </row>
    <row r="59" spans="1:7" ht="14.25" customHeight="1">
      <c r="A59" s="584" t="s">
        <v>259</v>
      </c>
      <c r="B59" s="584"/>
      <c r="C59" s="584"/>
      <c r="D59" s="584"/>
      <c r="E59" s="584"/>
      <c r="F59" s="584"/>
      <c r="G59" s="584"/>
    </row>
    <row r="60" spans="1:7" ht="17.25" customHeight="1">
      <c r="A60" s="584" t="s">
        <v>418</v>
      </c>
      <c r="B60" s="584"/>
      <c r="C60" s="584"/>
      <c r="D60" s="584"/>
      <c r="E60" s="584"/>
      <c r="F60" s="584"/>
      <c r="G60" s="584"/>
    </row>
    <row r="61" spans="1:7" ht="21">
      <c r="A61" s="290" t="s">
        <v>260</v>
      </c>
      <c r="B61" s="290" t="s">
        <v>261</v>
      </c>
      <c r="C61" s="290" t="s">
        <v>262</v>
      </c>
      <c r="D61" s="290" t="s">
        <v>263</v>
      </c>
      <c r="E61" s="290" t="s">
        <v>264</v>
      </c>
      <c r="F61" s="290" t="s">
        <v>265</v>
      </c>
      <c r="G61" s="290" t="s">
        <v>266</v>
      </c>
    </row>
    <row r="62" spans="1:7" ht="21">
      <c r="A62" s="302" t="s">
        <v>267</v>
      </c>
      <c r="B62" s="283"/>
      <c r="C62" s="283"/>
      <c r="D62" s="283"/>
      <c r="E62" s="283"/>
      <c r="F62" s="283"/>
      <c r="G62" s="283"/>
    </row>
    <row r="63" spans="1:7" ht="21">
      <c r="A63" s="283" t="s">
        <v>268</v>
      </c>
      <c r="B63" s="311" t="s">
        <v>53</v>
      </c>
      <c r="C63" s="283"/>
      <c r="D63" s="283"/>
      <c r="E63" s="283"/>
      <c r="F63" s="283" t="s">
        <v>269</v>
      </c>
      <c r="G63" s="311" t="s">
        <v>53</v>
      </c>
    </row>
    <row r="64" spans="1:7" ht="21">
      <c r="A64" s="283" t="s">
        <v>270</v>
      </c>
      <c r="B64" s="311" t="s">
        <v>53</v>
      </c>
      <c r="C64" s="283"/>
      <c r="D64" s="283"/>
      <c r="E64" s="283"/>
      <c r="F64" s="283" t="s">
        <v>271</v>
      </c>
      <c r="G64" s="311" t="s">
        <v>53</v>
      </c>
    </row>
    <row r="65" spans="1:7" ht="21">
      <c r="A65" s="283" t="s">
        <v>272</v>
      </c>
      <c r="B65" s="312">
        <v>620883.42</v>
      </c>
      <c r="C65" s="283"/>
      <c r="D65" s="283"/>
      <c r="E65" s="312">
        <f>SUM(B65:D65)</f>
        <v>620883.42</v>
      </c>
      <c r="F65" s="283" t="s">
        <v>273</v>
      </c>
      <c r="G65" s="312">
        <f>SUM(D65:F65)</f>
        <v>620883.42</v>
      </c>
    </row>
    <row r="66" spans="1:7" ht="21">
      <c r="A66" s="283" t="s">
        <v>274</v>
      </c>
      <c r="B66" s="312">
        <v>114676.6</v>
      </c>
      <c r="C66" s="283"/>
      <c r="D66" s="283"/>
      <c r="E66" s="312">
        <f aca="true" t="shared" si="3" ref="E66:E71">SUM(B66:D66)</f>
        <v>114676.6</v>
      </c>
      <c r="F66" s="283" t="s">
        <v>273</v>
      </c>
      <c r="G66" s="312">
        <f aca="true" t="shared" si="4" ref="G66:G71">SUM(D66:F66)</f>
        <v>114676.6</v>
      </c>
    </row>
    <row r="67" spans="1:7" ht="21">
      <c r="A67" s="283" t="s">
        <v>275</v>
      </c>
      <c r="B67" s="312">
        <v>919643</v>
      </c>
      <c r="C67" s="283"/>
      <c r="D67" s="283"/>
      <c r="E67" s="312">
        <f t="shared" si="3"/>
        <v>919643</v>
      </c>
      <c r="F67" s="283" t="s">
        <v>276</v>
      </c>
      <c r="G67" s="312">
        <f t="shared" si="4"/>
        <v>919643</v>
      </c>
    </row>
    <row r="68" spans="1:7" ht="21">
      <c r="A68" s="283" t="s">
        <v>277</v>
      </c>
      <c r="B68" s="312">
        <v>219000</v>
      </c>
      <c r="C68" s="283"/>
      <c r="D68" s="283"/>
      <c r="E68" s="312">
        <f t="shared" si="3"/>
        <v>219000</v>
      </c>
      <c r="F68" s="283" t="s">
        <v>273</v>
      </c>
      <c r="G68" s="312">
        <f t="shared" si="4"/>
        <v>219000</v>
      </c>
    </row>
    <row r="69" spans="1:7" ht="21">
      <c r="A69" s="283" t="s">
        <v>278</v>
      </c>
      <c r="B69" s="312">
        <v>217000</v>
      </c>
      <c r="C69" s="283"/>
      <c r="D69" s="283"/>
      <c r="E69" s="312">
        <f t="shared" si="3"/>
        <v>217000</v>
      </c>
      <c r="F69" s="283" t="s">
        <v>273</v>
      </c>
      <c r="G69" s="312">
        <f t="shared" si="4"/>
        <v>217000</v>
      </c>
    </row>
    <row r="70" spans="1:7" ht="21">
      <c r="A70" s="283" t="s">
        <v>280</v>
      </c>
      <c r="B70" s="312">
        <v>14736</v>
      </c>
      <c r="C70" s="283"/>
      <c r="D70" s="283"/>
      <c r="E70" s="312">
        <f t="shared" si="3"/>
        <v>14736</v>
      </c>
      <c r="F70" s="283" t="s">
        <v>273</v>
      </c>
      <c r="G70" s="312">
        <f t="shared" si="4"/>
        <v>14736</v>
      </c>
    </row>
    <row r="71" spans="1:7" ht="21">
      <c r="A71" s="283" t="s">
        <v>281</v>
      </c>
      <c r="B71" s="312">
        <v>467244.97</v>
      </c>
      <c r="C71" s="312"/>
      <c r="D71" s="283"/>
      <c r="E71" s="312">
        <f t="shared" si="3"/>
        <v>467244.97</v>
      </c>
      <c r="F71" s="283" t="s">
        <v>273</v>
      </c>
      <c r="G71" s="312">
        <f t="shared" si="4"/>
        <v>467244.97</v>
      </c>
    </row>
    <row r="72" spans="1:7" ht="21">
      <c r="A72" s="283" t="s">
        <v>424</v>
      </c>
      <c r="B72" s="312">
        <v>628000</v>
      </c>
      <c r="C72" s="312"/>
      <c r="D72" s="283"/>
      <c r="E72" s="312">
        <v>628000</v>
      </c>
      <c r="F72" s="283" t="s">
        <v>273</v>
      </c>
      <c r="G72" s="312">
        <v>628000</v>
      </c>
    </row>
    <row r="73" spans="1:7" ht="21">
      <c r="A73" s="283" t="s">
        <v>284</v>
      </c>
      <c r="B73" s="312">
        <v>90000</v>
      </c>
      <c r="C73" s="312"/>
      <c r="D73" s="283"/>
      <c r="E73" s="312">
        <v>90000</v>
      </c>
      <c r="F73" s="283" t="s">
        <v>273</v>
      </c>
      <c r="G73" s="312">
        <v>90000</v>
      </c>
    </row>
    <row r="74" spans="1:7" ht="21">
      <c r="A74" s="283" t="s">
        <v>285</v>
      </c>
      <c r="B74" s="312">
        <v>1879000</v>
      </c>
      <c r="C74" s="312"/>
      <c r="D74" s="283"/>
      <c r="E74" s="312">
        <f>SUM(B74:D74)</f>
        <v>1879000</v>
      </c>
      <c r="F74" s="283" t="s">
        <v>105</v>
      </c>
      <c r="G74" s="312">
        <v>1879000</v>
      </c>
    </row>
    <row r="75" spans="1:7" ht="21">
      <c r="A75" s="283" t="s">
        <v>419</v>
      </c>
      <c r="B75" s="312">
        <v>92500</v>
      </c>
      <c r="C75" s="312"/>
      <c r="D75" s="283"/>
      <c r="E75" s="312">
        <f>SUM(B75:D75)</f>
        <v>92500</v>
      </c>
      <c r="F75" s="283" t="s">
        <v>273</v>
      </c>
      <c r="G75" s="312">
        <v>92500</v>
      </c>
    </row>
    <row r="76" spans="1:7" ht="21">
      <c r="A76" s="283" t="s">
        <v>420</v>
      </c>
      <c r="B76" s="312">
        <v>88700</v>
      </c>
      <c r="C76" s="312"/>
      <c r="D76" s="283"/>
      <c r="E76" s="312">
        <f>SUM(B76:D76)</f>
        <v>88700</v>
      </c>
      <c r="F76" s="283" t="s">
        <v>273</v>
      </c>
      <c r="G76" s="312">
        <v>88700</v>
      </c>
    </row>
    <row r="77" spans="1:7" ht="21">
      <c r="A77" s="283" t="s">
        <v>529</v>
      </c>
      <c r="B77" s="312"/>
      <c r="C77" s="312">
        <v>190000</v>
      </c>
      <c r="D77" s="283"/>
      <c r="E77" s="312">
        <v>190000</v>
      </c>
      <c r="F77" s="283" t="s">
        <v>273</v>
      </c>
      <c r="G77" s="312">
        <v>190000</v>
      </c>
    </row>
    <row r="78" spans="1:7" ht="16.5" customHeight="1">
      <c r="A78" s="283"/>
      <c r="B78" s="312"/>
      <c r="C78" s="312"/>
      <c r="D78" s="284"/>
      <c r="E78" s="315"/>
      <c r="F78" s="283"/>
      <c r="G78" s="315"/>
    </row>
    <row r="79" spans="1:7" ht="21">
      <c r="A79" s="302" t="s">
        <v>286</v>
      </c>
      <c r="B79" s="313">
        <v>5351383.99</v>
      </c>
      <c r="C79" s="314">
        <f>SUM(C65:C78)</f>
        <v>190000</v>
      </c>
      <c r="D79" s="313"/>
      <c r="E79" s="313">
        <f>B79+C79-D79</f>
        <v>5541383.99</v>
      </c>
      <c r="F79" s="325"/>
      <c r="G79" s="313">
        <f>SUM(E79)</f>
        <v>5541383.99</v>
      </c>
    </row>
    <row r="80" spans="1:7" ht="21">
      <c r="A80" s="302" t="s">
        <v>287</v>
      </c>
      <c r="B80" s="312"/>
      <c r="C80" s="312"/>
      <c r="D80" s="283"/>
      <c r="E80" s="312"/>
      <c r="F80" s="283"/>
      <c r="G80" s="312"/>
    </row>
    <row r="81" spans="1:7" ht="21">
      <c r="A81" s="284" t="s">
        <v>288</v>
      </c>
      <c r="B81" s="312">
        <v>4776753</v>
      </c>
      <c r="C81" s="315">
        <v>768080</v>
      </c>
      <c r="D81" s="316">
        <v>88130</v>
      </c>
      <c r="E81" s="312">
        <f>B81+C81-D81</f>
        <v>5456703</v>
      </c>
      <c r="F81" s="283" t="s">
        <v>273</v>
      </c>
      <c r="G81" s="312">
        <f>SUM(E81)</f>
        <v>5456703</v>
      </c>
    </row>
    <row r="82" spans="1:7" ht="21.75" thickBot="1">
      <c r="A82" s="287"/>
      <c r="B82" s="317">
        <f>SUM(B79,B81)</f>
        <v>10128136.99</v>
      </c>
      <c r="C82" s="318"/>
      <c r="D82" s="319"/>
      <c r="E82" s="320">
        <f>SUM(E79,E81)</f>
        <v>10998086.99</v>
      </c>
      <c r="F82" s="283"/>
      <c r="G82" s="317">
        <f>SUM(G79,G81)</f>
        <v>10998086.99</v>
      </c>
    </row>
    <row r="83" spans="1:7" ht="12.75" customHeight="1" thickTop="1">
      <c r="A83" s="309"/>
      <c r="B83" s="309"/>
      <c r="C83" s="309"/>
      <c r="D83" s="309"/>
      <c r="E83" s="309"/>
      <c r="F83" s="309"/>
      <c r="G83" s="309"/>
    </row>
    <row r="84" spans="1:7" ht="18" customHeight="1">
      <c r="A84" s="594" t="s">
        <v>296</v>
      </c>
      <c r="B84" s="594"/>
      <c r="C84" s="595" t="s">
        <v>531</v>
      </c>
      <c r="D84" s="595"/>
      <c r="E84" s="595"/>
      <c r="F84" s="595" t="s">
        <v>290</v>
      </c>
      <c r="G84" s="595"/>
    </row>
    <row r="85" spans="1:7" ht="18.75" customHeight="1">
      <c r="A85" s="594" t="s">
        <v>530</v>
      </c>
      <c r="B85" s="594"/>
      <c r="C85" s="595" t="s">
        <v>109</v>
      </c>
      <c r="D85" s="595"/>
      <c r="E85" s="595"/>
      <c r="F85" s="595" t="s">
        <v>292</v>
      </c>
      <c r="G85" s="595"/>
    </row>
    <row r="86" spans="1:7" ht="21">
      <c r="A86" s="321" t="s">
        <v>532</v>
      </c>
      <c r="B86" s="322"/>
      <c r="C86" s="322" t="s">
        <v>533</v>
      </c>
      <c r="D86" s="322"/>
      <c r="E86" s="322"/>
      <c r="F86" s="322" t="s">
        <v>534</v>
      </c>
      <c r="G86" s="322"/>
    </row>
  </sheetData>
  <mergeCells count="27"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85:B85"/>
    <mergeCell ref="C85:E85"/>
    <mergeCell ref="F85:G85"/>
    <mergeCell ref="A58:G58"/>
    <mergeCell ref="A59:G59"/>
    <mergeCell ref="A60:G60"/>
    <mergeCell ref="A84:B84"/>
    <mergeCell ref="C84:E84"/>
    <mergeCell ref="F84:G8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9">
      <selection activeCell="F34" sqref="F34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589" t="s">
        <v>297</v>
      </c>
      <c r="B1" s="589"/>
      <c r="C1" s="589"/>
      <c r="D1" s="589"/>
      <c r="E1" s="589"/>
      <c r="F1" s="589"/>
      <c r="G1" s="589"/>
      <c r="H1" s="589"/>
      <c r="I1" s="589"/>
      <c r="J1" s="589"/>
    </row>
    <row r="2" spans="1:10" ht="24">
      <c r="A2" s="589" t="s">
        <v>51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0" ht="24">
      <c r="A3" s="600" t="s">
        <v>17</v>
      </c>
      <c r="B3" s="600" t="s">
        <v>18</v>
      </c>
      <c r="C3" s="601" t="s">
        <v>64</v>
      </c>
      <c r="D3" s="601"/>
      <c r="E3" s="601" t="s">
        <v>298</v>
      </c>
      <c r="F3" s="601"/>
      <c r="G3" s="601" t="s">
        <v>299</v>
      </c>
      <c r="H3" s="601"/>
      <c r="I3" s="601" t="s">
        <v>300</v>
      </c>
      <c r="J3" s="601"/>
    </row>
    <row r="4" spans="1:10" ht="24">
      <c r="A4" s="596"/>
      <c r="B4" s="596"/>
      <c r="C4" s="599" t="s">
        <v>452</v>
      </c>
      <c r="D4" s="599"/>
      <c r="E4" s="599" t="s">
        <v>301</v>
      </c>
      <c r="F4" s="599"/>
      <c r="G4" s="599" t="s">
        <v>302</v>
      </c>
      <c r="H4" s="599"/>
      <c r="I4" s="599" t="s">
        <v>453</v>
      </c>
      <c r="J4" s="599"/>
    </row>
    <row r="5" spans="1:10" ht="24">
      <c r="A5" s="597"/>
      <c r="B5" s="597"/>
      <c r="C5" s="10" t="s">
        <v>19</v>
      </c>
      <c r="D5" s="10" t="s">
        <v>20</v>
      </c>
      <c r="E5" s="10" t="s">
        <v>19</v>
      </c>
      <c r="F5" s="10" t="s">
        <v>20</v>
      </c>
      <c r="G5" s="10" t="s">
        <v>19</v>
      </c>
      <c r="H5" s="10" t="s">
        <v>20</v>
      </c>
      <c r="I5" s="10" t="s">
        <v>241</v>
      </c>
      <c r="J5" s="10" t="s">
        <v>303</v>
      </c>
    </row>
    <row r="6" spans="1:10" ht="24">
      <c r="A6" s="3" t="s">
        <v>304</v>
      </c>
      <c r="B6" s="11" t="s">
        <v>35</v>
      </c>
      <c r="C6" s="4">
        <v>9239480.49</v>
      </c>
      <c r="D6" s="4"/>
      <c r="E6" s="4"/>
      <c r="F6" s="4"/>
      <c r="G6" s="4"/>
      <c r="H6" s="4"/>
      <c r="I6" s="4">
        <v>9239480.49</v>
      </c>
      <c r="J6" s="3"/>
    </row>
    <row r="7" spans="1:10" ht="24">
      <c r="A7" s="3" t="s">
        <v>305</v>
      </c>
      <c r="B7" s="11" t="s">
        <v>35</v>
      </c>
      <c r="C7" s="4">
        <v>724772.97</v>
      </c>
      <c r="D7" s="4"/>
      <c r="E7" s="4"/>
      <c r="F7" s="4"/>
      <c r="G7" s="4"/>
      <c r="H7" s="4"/>
      <c r="I7" s="4">
        <v>724772.97</v>
      </c>
      <c r="J7" s="3"/>
    </row>
    <row r="8" spans="1:10" ht="24">
      <c r="A8" s="3" t="s">
        <v>306</v>
      </c>
      <c r="B8" s="11" t="s">
        <v>35</v>
      </c>
      <c r="C8" s="4">
        <v>4159.37</v>
      </c>
      <c r="D8" s="4"/>
      <c r="E8" s="4"/>
      <c r="F8" s="4"/>
      <c r="G8" s="4"/>
      <c r="H8" s="4"/>
      <c r="I8" s="4">
        <v>4159.37</v>
      </c>
      <c r="J8" s="3"/>
    </row>
    <row r="9" spans="1:10" ht="24">
      <c r="A9" s="3" t="s">
        <v>307</v>
      </c>
      <c r="B9" s="11" t="s">
        <v>35</v>
      </c>
      <c r="C9" s="4">
        <v>157812.33</v>
      </c>
      <c r="D9" s="4"/>
      <c r="E9" s="4"/>
      <c r="F9" s="4"/>
      <c r="G9" s="4"/>
      <c r="H9" s="4"/>
      <c r="I9" s="4">
        <v>157812.33</v>
      </c>
      <c r="J9" s="3"/>
    </row>
    <row r="10" spans="1:10" ht="24">
      <c r="A10" s="3" t="s">
        <v>308</v>
      </c>
      <c r="B10" s="11" t="s">
        <v>35</v>
      </c>
      <c r="C10" s="4">
        <v>3651081.44</v>
      </c>
      <c r="D10" s="4"/>
      <c r="E10" s="4"/>
      <c r="F10" s="4"/>
      <c r="G10" s="4"/>
      <c r="H10" s="4"/>
      <c r="I10" s="4">
        <v>3651081.44</v>
      </c>
      <c r="J10" s="3"/>
    </row>
    <row r="11" spans="1:10" ht="24">
      <c r="A11" s="3" t="s">
        <v>309</v>
      </c>
      <c r="B11" s="11" t="s">
        <v>35</v>
      </c>
      <c r="C11" s="4">
        <v>8087969.57</v>
      </c>
      <c r="D11" s="4"/>
      <c r="E11" s="4"/>
      <c r="F11" s="4"/>
      <c r="G11" s="4"/>
      <c r="H11" s="4"/>
      <c r="I11" s="4">
        <v>8087969.57</v>
      </c>
      <c r="J11" s="3" t="s">
        <v>112</v>
      </c>
    </row>
    <row r="12" spans="1:10" ht="24">
      <c r="A12" s="3" t="s">
        <v>246</v>
      </c>
      <c r="B12" s="11"/>
      <c r="C12" s="4"/>
      <c r="D12" s="4"/>
      <c r="E12" s="4" t="s">
        <v>112</v>
      </c>
      <c r="F12" s="4"/>
      <c r="G12" s="4"/>
      <c r="H12" s="4"/>
      <c r="I12" s="362" t="s">
        <v>53</v>
      </c>
      <c r="J12" s="3"/>
    </row>
    <row r="13" spans="1:10" ht="24">
      <c r="A13" s="3" t="s">
        <v>93</v>
      </c>
      <c r="B13" s="11" t="s">
        <v>45</v>
      </c>
      <c r="C13" s="4">
        <v>184200</v>
      </c>
      <c r="D13" s="4"/>
      <c r="E13" s="4"/>
      <c r="F13" s="4"/>
      <c r="G13" s="4"/>
      <c r="H13" s="4"/>
      <c r="I13" s="4">
        <v>184200</v>
      </c>
      <c r="J13" s="3"/>
    </row>
    <row r="14" spans="1:10" ht="24">
      <c r="A14" s="3" t="s">
        <v>135</v>
      </c>
      <c r="B14" s="11"/>
      <c r="C14" s="4"/>
      <c r="D14" s="4"/>
      <c r="E14" s="4"/>
      <c r="F14" s="4"/>
      <c r="G14" s="4"/>
      <c r="H14" s="4"/>
      <c r="I14" s="362" t="s">
        <v>53</v>
      </c>
      <c r="J14" s="3"/>
    </row>
    <row r="15" spans="1:10" ht="24">
      <c r="A15" s="3" t="s">
        <v>30</v>
      </c>
      <c r="B15" s="11" t="s">
        <v>45</v>
      </c>
      <c r="C15" s="4">
        <v>1179168</v>
      </c>
      <c r="D15" s="4"/>
      <c r="E15" s="4">
        <v>35500</v>
      </c>
      <c r="F15" s="4"/>
      <c r="G15" s="4"/>
      <c r="H15" s="4">
        <v>1214668</v>
      </c>
      <c r="I15" s="4"/>
      <c r="J15" s="3"/>
    </row>
    <row r="16" spans="1:10" ht="24">
      <c r="A16" s="3" t="s">
        <v>22</v>
      </c>
      <c r="B16" s="11" t="s">
        <v>37</v>
      </c>
      <c r="C16" s="4">
        <v>2370010</v>
      </c>
      <c r="D16" s="4"/>
      <c r="E16" s="4"/>
      <c r="F16" s="4"/>
      <c r="G16" s="4"/>
      <c r="H16" s="4">
        <v>2370010</v>
      </c>
      <c r="I16" s="4"/>
      <c r="J16" s="3"/>
    </row>
    <row r="17" spans="1:10" ht="24">
      <c r="A17" s="3" t="s">
        <v>23</v>
      </c>
      <c r="B17" s="11" t="s">
        <v>38</v>
      </c>
      <c r="C17" s="4">
        <v>139380</v>
      </c>
      <c r="D17" s="4"/>
      <c r="E17" s="4"/>
      <c r="F17" s="4"/>
      <c r="G17" s="4"/>
      <c r="H17" s="4">
        <v>139380</v>
      </c>
      <c r="I17" s="4"/>
      <c r="J17" s="3"/>
    </row>
    <row r="18" spans="1:10" ht="24">
      <c r="A18" s="3" t="s">
        <v>87</v>
      </c>
      <c r="B18" s="11" t="s">
        <v>91</v>
      </c>
      <c r="C18" s="4">
        <v>851400</v>
      </c>
      <c r="D18" s="4"/>
      <c r="E18" s="4"/>
      <c r="F18" s="4"/>
      <c r="G18" s="4"/>
      <c r="H18" s="4">
        <v>851400</v>
      </c>
      <c r="I18" s="4"/>
      <c r="J18" s="3"/>
    </row>
    <row r="19" spans="1:10" ht="24">
      <c r="A19" s="3" t="s">
        <v>24</v>
      </c>
      <c r="B19" s="11" t="s">
        <v>39</v>
      </c>
      <c r="C19" s="4">
        <v>1795788</v>
      </c>
      <c r="D19" s="4"/>
      <c r="E19" s="4">
        <v>1082440</v>
      </c>
      <c r="F19" s="4"/>
      <c r="G19" s="4"/>
      <c r="H19" s="4">
        <v>2878228</v>
      </c>
      <c r="I19" s="4"/>
      <c r="J19" s="3"/>
    </row>
    <row r="20" spans="1:10" ht="24">
      <c r="A20" s="3" t="s">
        <v>25</v>
      </c>
      <c r="B20" s="11" t="s">
        <v>40</v>
      </c>
      <c r="C20" s="4">
        <v>2528490.2</v>
      </c>
      <c r="D20" s="4"/>
      <c r="E20" s="4">
        <v>393200</v>
      </c>
      <c r="F20" s="4"/>
      <c r="G20" s="4"/>
      <c r="H20" s="4">
        <v>2921690.2</v>
      </c>
      <c r="I20" s="4"/>
      <c r="J20" s="3"/>
    </row>
    <row r="21" spans="1:10" ht="24">
      <c r="A21" s="3" t="s">
        <v>26</v>
      </c>
      <c r="B21" s="11" t="s">
        <v>41</v>
      </c>
      <c r="C21" s="4">
        <v>2294931.1</v>
      </c>
      <c r="D21" s="4"/>
      <c r="E21" s="4">
        <v>191518.7</v>
      </c>
      <c r="F21" s="4"/>
      <c r="G21" s="4"/>
      <c r="H21" s="4">
        <v>2486449.8</v>
      </c>
      <c r="I21" s="4"/>
      <c r="J21" s="3"/>
    </row>
    <row r="22" spans="1:10" ht="24">
      <c r="A22" s="5" t="s">
        <v>27</v>
      </c>
      <c r="B22" s="30" t="s">
        <v>42</v>
      </c>
      <c r="C22" s="6">
        <v>189274.29</v>
      </c>
      <c r="D22" s="6"/>
      <c r="E22" s="6"/>
      <c r="F22" s="6"/>
      <c r="G22" s="6"/>
      <c r="H22" s="6">
        <v>189274.29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596" t="s">
        <v>17</v>
      </c>
      <c r="B26" s="17"/>
      <c r="C26" s="598" t="s">
        <v>64</v>
      </c>
      <c r="D26" s="598"/>
      <c r="E26" s="598" t="s">
        <v>298</v>
      </c>
      <c r="F26" s="598"/>
      <c r="G26" s="598" t="s">
        <v>299</v>
      </c>
      <c r="H26" s="598"/>
      <c r="I26" s="598" t="s">
        <v>300</v>
      </c>
      <c r="J26" s="598"/>
    </row>
    <row r="27" spans="1:10" ht="24">
      <c r="A27" s="596"/>
      <c r="B27" s="17" t="s">
        <v>18</v>
      </c>
      <c r="C27" s="599" t="s">
        <v>452</v>
      </c>
      <c r="D27" s="599"/>
      <c r="E27" s="599" t="s">
        <v>301</v>
      </c>
      <c r="F27" s="599"/>
      <c r="G27" s="599" t="s">
        <v>302</v>
      </c>
      <c r="H27" s="599"/>
      <c r="I27" s="599" t="s">
        <v>452</v>
      </c>
      <c r="J27" s="599"/>
    </row>
    <row r="28" spans="1:10" ht="24">
      <c r="A28" s="597"/>
      <c r="B28" s="18"/>
      <c r="C28" s="10" t="s">
        <v>19</v>
      </c>
      <c r="D28" s="10" t="s">
        <v>20</v>
      </c>
      <c r="E28" s="10" t="s">
        <v>19</v>
      </c>
      <c r="F28" s="10" t="s">
        <v>20</v>
      </c>
      <c r="G28" s="10" t="s">
        <v>19</v>
      </c>
      <c r="H28" s="10" t="s">
        <v>20</v>
      </c>
      <c r="I28" s="19" t="s">
        <v>241</v>
      </c>
      <c r="J28" s="19" t="s">
        <v>303</v>
      </c>
    </row>
    <row r="29" spans="1:10" ht="24">
      <c r="A29" s="3" t="s">
        <v>31</v>
      </c>
      <c r="B29" s="11" t="s">
        <v>46</v>
      </c>
      <c r="C29" s="4">
        <v>1839809.79</v>
      </c>
      <c r="D29" s="4"/>
      <c r="E29" s="4"/>
      <c r="F29" s="4"/>
      <c r="G29" s="4"/>
      <c r="H29" s="8">
        <v>1839809.79</v>
      </c>
      <c r="I29" s="20"/>
      <c r="J29" s="3"/>
    </row>
    <row r="30" spans="1:10" ht="24">
      <c r="A30" s="3" t="s">
        <v>28</v>
      </c>
      <c r="B30" s="11" t="s">
        <v>43</v>
      </c>
      <c r="C30" s="4">
        <v>768080</v>
      </c>
      <c r="D30" s="4"/>
      <c r="E30" s="4">
        <v>45000</v>
      </c>
      <c r="F30" s="4"/>
      <c r="G30" s="4"/>
      <c r="H30" s="4">
        <v>813080</v>
      </c>
      <c r="I30" s="4"/>
      <c r="J30" s="3"/>
    </row>
    <row r="31" spans="1:10" ht="24">
      <c r="A31" s="3" t="s">
        <v>29</v>
      </c>
      <c r="B31" s="12" t="s">
        <v>44</v>
      </c>
      <c r="C31" s="4">
        <v>1051056</v>
      </c>
      <c r="D31" s="13"/>
      <c r="E31" s="4">
        <v>2263120</v>
      </c>
      <c r="F31" s="13"/>
      <c r="G31" s="8"/>
      <c r="H31" s="4">
        <v>3314176</v>
      </c>
      <c r="I31" s="13"/>
      <c r="J31" s="3"/>
    </row>
    <row r="32" spans="1:10" ht="24">
      <c r="A32" s="21" t="s">
        <v>370</v>
      </c>
      <c r="B32" s="22"/>
      <c r="C32" s="23">
        <v>6765390</v>
      </c>
      <c r="D32" s="24"/>
      <c r="E32" s="23">
        <v>168500</v>
      </c>
      <c r="F32" s="23">
        <v>35500</v>
      </c>
      <c r="G32" s="25"/>
      <c r="H32" s="23">
        <v>6898390</v>
      </c>
      <c r="I32" s="3"/>
      <c r="J32" s="4"/>
    </row>
    <row r="33" spans="1:10" ht="24">
      <c r="A33" s="3" t="s">
        <v>310</v>
      </c>
      <c r="B33" s="11" t="s">
        <v>47</v>
      </c>
      <c r="C33" s="4"/>
      <c r="D33" s="4">
        <v>27228434.8</v>
      </c>
      <c r="E33" s="4"/>
      <c r="F33" s="4"/>
      <c r="G33" s="4">
        <v>27228434.8</v>
      </c>
      <c r="H33" s="4"/>
      <c r="I33" s="4"/>
      <c r="J33" s="4"/>
    </row>
    <row r="34" spans="1:10" ht="24">
      <c r="A34" s="3" t="s">
        <v>357</v>
      </c>
      <c r="B34" s="11" t="s">
        <v>311</v>
      </c>
      <c r="C34" s="4"/>
      <c r="D34" s="4"/>
      <c r="E34" s="4"/>
      <c r="F34" s="4">
        <v>1632020</v>
      </c>
      <c r="G34" s="4"/>
      <c r="H34" s="4"/>
      <c r="I34" s="4"/>
      <c r="J34" s="4">
        <v>1632020</v>
      </c>
    </row>
    <row r="35" spans="1:10" ht="24">
      <c r="A35" s="3" t="s">
        <v>454</v>
      </c>
      <c r="B35" s="11"/>
      <c r="C35" s="4"/>
      <c r="D35" s="4"/>
      <c r="E35" s="4"/>
      <c r="F35" s="4">
        <v>409518.7</v>
      </c>
      <c r="G35" s="4"/>
      <c r="H35" s="4"/>
      <c r="I35" s="4"/>
      <c r="J35" s="4">
        <v>409518.7</v>
      </c>
    </row>
    <row r="36" spans="1:10" ht="24">
      <c r="A36" s="3" t="s">
        <v>358</v>
      </c>
      <c r="B36" s="11"/>
      <c r="C36" s="4"/>
      <c r="D36" s="23"/>
      <c r="E36" s="4"/>
      <c r="F36" s="4">
        <v>1073440</v>
      </c>
      <c r="G36" s="4"/>
      <c r="H36" s="4"/>
      <c r="I36" s="4"/>
      <c r="J36" s="4">
        <v>1073440</v>
      </c>
    </row>
    <row r="37" spans="1:10" ht="24">
      <c r="A37" s="3" t="s">
        <v>92</v>
      </c>
      <c r="B37" s="11" t="s">
        <v>48</v>
      </c>
      <c r="C37" s="4"/>
      <c r="D37" s="4">
        <v>522125.89</v>
      </c>
      <c r="E37" s="4"/>
      <c r="F37" s="4"/>
      <c r="G37" s="4"/>
      <c r="H37" s="4"/>
      <c r="I37" s="4"/>
      <c r="J37" s="4">
        <v>522125.89</v>
      </c>
    </row>
    <row r="38" spans="1:10" ht="24">
      <c r="A38" s="3" t="s">
        <v>32</v>
      </c>
      <c r="B38" s="11" t="s">
        <v>50</v>
      </c>
      <c r="C38" s="4"/>
      <c r="D38" s="4">
        <v>7365860.04</v>
      </c>
      <c r="E38" s="4"/>
      <c r="F38" s="4"/>
      <c r="G38" s="4">
        <v>327969.68</v>
      </c>
      <c r="H38" s="4">
        <v>1311878.72</v>
      </c>
      <c r="I38" s="4"/>
      <c r="J38" s="4">
        <v>8349769.08</v>
      </c>
    </row>
    <row r="39" spans="1:10" ht="24">
      <c r="A39" s="29" t="s">
        <v>312</v>
      </c>
      <c r="B39" s="11"/>
      <c r="C39" s="4"/>
      <c r="D39" s="4">
        <v>724772.97</v>
      </c>
      <c r="E39" s="4"/>
      <c r="F39" s="4"/>
      <c r="G39" s="4"/>
      <c r="H39" s="4"/>
      <c r="I39" s="4"/>
      <c r="J39" s="4">
        <v>724772.97</v>
      </c>
    </row>
    <row r="40" spans="1:10" ht="24">
      <c r="A40" s="3" t="s">
        <v>313</v>
      </c>
      <c r="B40" s="11" t="s">
        <v>80</v>
      </c>
      <c r="C40" s="4"/>
      <c r="D40" s="4">
        <v>7981059.85</v>
      </c>
      <c r="E40" s="4"/>
      <c r="F40" s="4"/>
      <c r="G40" s="4"/>
      <c r="H40" s="4">
        <v>327969.68</v>
      </c>
      <c r="I40" s="4"/>
      <c r="J40" s="4">
        <v>8309029.53</v>
      </c>
    </row>
    <row r="41" spans="1:10" ht="24">
      <c r="A41" s="3" t="s">
        <v>137</v>
      </c>
      <c r="B41" s="11"/>
      <c r="C41" s="4"/>
      <c r="D41" s="23" t="s">
        <v>53</v>
      </c>
      <c r="E41" s="23"/>
      <c r="F41" s="4">
        <v>179200</v>
      </c>
      <c r="G41" s="4"/>
      <c r="H41" s="23" t="s">
        <v>53</v>
      </c>
      <c r="I41" s="4"/>
      <c r="J41" s="23">
        <v>179200</v>
      </c>
    </row>
    <row r="42" spans="1:10" ht="24">
      <c r="A42" s="3" t="s">
        <v>455</v>
      </c>
      <c r="B42" s="11"/>
      <c r="C42" s="4"/>
      <c r="D42" s="4"/>
      <c r="E42" s="4"/>
      <c r="F42" s="4">
        <v>773300</v>
      </c>
      <c r="G42" s="4"/>
      <c r="H42" s="4"/>
      <c r="I42" s="4"/>
      <c r="J42" s="23">
        <v>773300</v>
      </c>
    </row>
    <row r="43" spans="1:10" ht="24">
      <c r="A43" s="3" t="s">
        <v>456</v>
      </c>
      <c r="B43" s="11"/>
      <c r="C43" s="4"/>
      <c r="D43" s="4"/>
      <c r="E43" s="4"/>
      <c r="F43" s="4">
        <v>76300</v>
      </c>
      <c r="G43" s="4"/>
      <c r="H43" s="4"/>
      <c r="I43" s="4"/>
      <c r="J43" s="23">
        <v>76300</v>
      </c>
    </row>
    <row r="44" spans="1:10" ht="24.75" thickBot="1">
      <c r="A44" s="3"/>
      <c r="B44" s="26"/>
      <c r="C44" s="2">
        <f>SUM(C6:C43)</f>
        <v>43822253.550000004</v>
      </c>
      <c r="D44" s="2">
        <f>SUM(D32:D42)</f>
        <v>43822253.550000004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4179278.7</v>
      </c>
      <c r="F45" s="2">
        <f>SUM(F6:F43)</f>
        <v>4179278.7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27556404.48</v>
      </c>
      <c r="H46" s="2">
        <f>SUM(H6:H43)</f>
        <v>27556404.479999997</v>
      </c>
      <c r="I46" s="4"/>
      <c r="J46" s="4"/>
    </row>
    <row r="47" spans="1:10" ht="25.5" thickBot="1" thickTop="1">
      <c r="A47" s="5"/>
      <c r="B47" s="27"/>
      <c r="C47" s="6" t="s">
        <v>112</v>
      </c>
      <c r="D47" s="6"/>
      <c r="E47" s="6"/>
      <c r="F47" s="6"/>
      <c r="G47" s="28"/>
      <c r="H47" s="6"/>
      <c r="I47" s="2">
        <f>SUM(I6:I43)</f>
        <v>22049476.17</v>
      </c>
      <c r="J47" s="2">
        <f>SUM(J6:J43)</f>
        <v>22049476.17</v>
      </c>
    </row>
    <row r="48" ht="24.75" thickTop="1"/>
  </sheetData>
  <mergeCells count="21">
    <mergeCell ref="A1:J1"/>
    <mergeCell ref="A2:J2"/>
    <mergeCell ref="A3:A5"/>
    <mergeCell ref="B3:B5"/>
    <mergeCell ref="C3:D3"/>
    <mergeCell ref="E3:F3"/>
    <mergeCell ref="G3:H3"/>
    <mergeCell ref="I3:J3"/>
    <mergeCell ref="C4:D4"/>
    <mergeCell ref="E4:F4"/>
    <mergeCell ref="I27:J27"/>
    <mergeCell ref="G4:H4"/>
    <mergeCell ref="I4:J4"/>
    <mergeCell ref="I26:J26"/>
    <mergeCell ref="G27:H27"/>
    <mergeCell ref="A26:A28"/>
    <mergeCell ref="C26:D26"/>
    <mergeCell ref="E26:F26"/>
    <mergeCell ref="G26:H26"/>
    <mergeCell ref="C27:D27"/>
    <mergeCell ref="E27:F27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2">
      <selection activeCell="C19" sqref="C19"/>
    </sheetView>
  </sheetViews>
  <sheetFormatPr defaultColWidth="9.140625" defaultRowHeight="12.75"/>
  <cols>
    <col min="1" max="1" width="35.140625" style="34" customWidth="1"/>
    <col min="2" max="2" width="15.28125" style="34" customWidth="1"/>
    <col min="3" max="3" width="18.140625" style="34" customWidth="1"/>
    <col min="4" max="4" width="6.00390625" style="34" customWidth="1"/>
    <col min="5" max="5" width="22.140625" style="34" customWidth="1"/>
    <col min="6" max="16384" width="9.140625" style="34" customWidth="1"/>
  </cols>
  <sheetData>
    <row r="1" spans="1:5" ht="19.5">
      <c r="A1" s="602" t="s">
        <v>51</v>
      </c>
      <c r="B1" s="602"/>
      <c r="C1" s="602"/>
      <c r="D1" s="602"/>
      <c r="E1" s="602"/>
    </row>
    <row r="2" spans="1:5" ht="19.5">
      <c r="A2" s="602" t="s">
        <v>457</v>
      </c>
      <c r="B2" s="602"/>
      <c r="C2" s="602"/>
      <c r="D2" s="602"/>
      <c r="E2" s="602"/>
    </row>
    <row r="3" spans="1:5" ht="19.5">
      <c r="A3" s="603" t="s">
        <v>458</v>
      </c>
      <c r="B3" s="603"/>
      <c r="C3" s="603"/>
      <c r="D3" s="603"/>
      <c r="E3" s="603"/>
    </row>
    <row r="4" spans="1:5" ht="19.5">
      <c r="A4" s="35" t="s">
        <v>314</v>
      </c>
      <c r="B4" s="35" t="s">
        <v>94</v>
      </c>
      <c r="C4" s="35" t="s">
        <v>315</v>
      </c>
      <c r="D4" s="35" t="s">
        <v>316</v>
      </c>
      <c r="E4" s="35" t="s">
        <v>317</v>
      </c>
    </row>
    <row r="5" spans="1:5" ht="19.5">
      <c r="A5" s="36"/>
      <c r="B5" s="36" t="s">
        <v>314</v>
      </c>
      <c r="C5" s="36"/>
      <c r="D5" s="36" t="s">
        <v>53</v>
      </c>
      <c r="E5" s="36" t="s">
        <v>318</v>
      </c>
    </row>
    <row r="6" spans="1:5" ht="19.5">
      <c r="A6" s="37" t="s">
        <v>319</v>
      </c>
      <c r="B6" s="37"/>
      <c r="C6" s="37"/>
      <c r="D6" s="37"/>
      <c r="E6" s="37"/>
    </row>
    <row r="7" spans="1:5" ht="19.5">
      <c r="A7" s="37" t="s">
        <v>95</v>
      </c>
      <c r="B7" s="38">
        <v>105000</v>
      </c>
      <c r="C7" s="39">
        <v>113790.74</v>
      </c>
      <c r="D7" s="40" t="s">
        <v>316</v>
      </c>
      <c r="E7" s="39">
        <f aca="true" t="shared" si="0" ref="E7:E13">C7-B7</f>
        <v>8790.740000000005</v>
      </c>
    </row>
    <row r="8" spans="1:5" ht="19.5">
      <c r="A8" s="37" t="s">
        <v>320</v>
      </c>
      <c r="B8" s="38">
        <v>22600</v>
      </c>
      <c r="C8" s="39">
        <v>19340</v>
      </c>
      <c r="D8" s="40" t="s">
        <v>53</v>
      </c>
      <c r="E8" s="39">
        <f t="shared" si="0"/>
        <v>-3260</v>
      </c>
    </row>
    <row r="9" spans="1:5" ht="19.5">
      <c r="A9" s="37" t="s">
        <v>96</v>
      </c>
      <c r="B9" s="38">
        <v>80000</v>
      </c>
      <c r="C9" s="39">
        <v>137411.21</v>
      </c>
      <c r="D9" s="40" t="s">
        <v>316</v>
      </c>
      <c r="E9" s="39">
        <f t="shared" si="0"/>
        <v>57411.20999999999</v>
      </c>
    </row>
    <row r="10" spans="1:5" ht="19.5">
      <c r="A10" s="37" t="s">
        <v>97</v>
      </c>
      <c r="B10" s="38">
        <v>330000</v>
      </c>
      <c r="C10" s="39">
        <v>160780</v>
      </c>
      <c r="D10" s="40" t="s">
        <v>53</v>
      </c>
      <c r="E10" s="39">
        <f t="shared" si="0"/>
        <v>-169220</v>
      </c>
    </row>
    <row r="11" spans="1:5" ht="19.5">
      <c r="A11" s="37" t="s">
        <v>98</v>
      </c>
      <c r="B11" s="38">
        <v>9570000</v>
      </c>
      <c r="C11" s="39">
        <v>12401373.85</v>
      </c>
      <c r="D11" s="40" t="s">
        <v>316</v>
      </c>
      <c r="E11" s="39">
        <f t="shared" si="0"/>
        <v>2831373.8499999996</v>
      </c>
    </row>
    <row r="12" spans="1:5" ht="19.5">
      <c r="A12" s="37" t="s">
        <v>321</v>
      </c>
      <c r="B12" s="38">
        <v>12036400</v>
      </c>
      <c r="C12" s="39">
        <v>7497349</v>
      </c>
      <c r="D12" s="40" t="s">
        <v>53</v>
      </c>
      <c r="E12" s="39">
        <f t="shared" si="0"/>
        <v>-4539051</v>
      </c>
    </row>
    <row r="13" spans="1:5" ht="19.5">
      <c r="A13" s="49" t="s">
        <v>322</v>
      </c>
      <c r="B13" s="50">
        <f>SUM(B7:B12)</f>
        <v>22144000</v>
      </c>
      <c r="C13" s="42">
        <f>SUM(C7:C12)</f>
        <v>20330044.799999997</v>
      </c>
      <c r="D13" s="52" t="s">
        <v>53</v>
      </c>
      <c r="E13" s="39">
        <f t="shared" si="0"/>
        <v>-1813955.200000003</v>
      </c>
    </row>
    <row r="14" spans="1:5" ht="19.5">
      <c r="A14" s="37" t="s">
        <v>105</v>
      </c>
      <c r="B14" s="43" t="s">
        <v>53</v>
      </c>
      <c r="C14" s="39">
        <v>6898390</v>
      </c>
      <c r="D14" s="37"/>
      <c r="E14" s="39" t="s">
        <v>323</v>
      </c>
    </row>
    <row r="15" spans="1:5" ht="1.5" customHeight="1">
      <c r="A15" s="37"/>
      <c r="B15" s="43"/>
      <c r="C15" s="39"/>
      <c r="D15" s="37"/>
      <c r="E15" s="39"/>
    </row>
    <row r="16" spans="1:5" ht="20.25" thickBot="1">
      <c r="A16" s="41" t="s">
        <v>99</v>
      </c>
      <c r="B16" s="37"/>
      <c r="C16" s="44">
        <f>C13+C14+C15</f>
        <v>27228434.799999997</v>
      </c>
      <c r="D16" s="37"/>
      <c r="E16" s="39"/>
    </row>
    <row r="17" spans="1:5" ht="20.25" thickTop="1">
      <c r="A17" s="35" t="s">
        <v>100</v>
      </c>
      <c r="B17" s="35" t="s">
        <v>94</v>
      </c>
      <c r="C17" s="45" t="s">
        <v>324</v>
      </c>
      <c r="D17" s="35" t="s">
        <v>316</v>
      </c>
      <c r="E17" s="35" t="s">
        <v>317</v>
      </c>
    </row>
    <row r="18" spans="1:5" ht="19.5">
      <c r="A18" s="36"/>
      <c r="B18" s="36" t="s">
        <v>100</v>
      </c>
      <c r="C18" s="36"/>
      <c r="D18" s="36" t="s">
        <v>53</v>
      </c>
      <c r="E18" s="36" t="s">
        <v>318</v>
      </c>
    </row>
    <row r="19" spans="1:5" ht="19.5">
      <c r="A19" s="37" t="s">
        <v>30</v>
      </c>
      <c r="B19" s="46">
        <v>1792190</v>
      </c>
      <c r="C19" s="39">
        <v>1214668</v>
      </c>
      <c r="D19" s="40" t="s">
        <v>53</v>
      </c>
      <c r="E19" s="39">
        <f aca="true" t="shared" si="1" ref="E19:E31">C19-B19</f>
        <v>-577522</v>
      </c>
    </row>
    <row r="20" spans="1:5" ht="19.5">
      <c r="A20" s="37" t="s">
        <v>325</v>
      </c>
      <c r="B20" s="48">
        <v>2370010</v>
      </c>
      <c r="C20" s="39">
        <v>2370010</v>
      </c>
      <c r="D20" s="40"/>
      <c r="E20" s="39">
        <f t="shared" si="1"/>
        <v>0</v>
      </c>
    </row>
    <row r="21" spans="1:5" ht="19.5">
      <c r="A21" s="37" t="s">
        <v>23</v>
      </c>
      <c r="B21" s="46">
        <v>143280</v>
      </c>
      <c r="C21" s="39">
        <v>139380</v>
      </c>
      <c r="D21" s="40" t="s">
        <v>53</v>
      </c>
      <c r="E21" s="39">
        <f t="shared" si="1"/>
        <v>-3900</v>
      </c>
    </row>
    <row r="22" spans="1:5" ht="19.5">
      <c r="A22" s="37" t="s">
        <v>87</v>
      </c>
      <c r="B22" s="46">
        <v>876120</v>
      </c>
      <c r="C22" s="39">
        <v>851400</v>
      </c>
      <c r="D22" s="40" t="s">
        <v>53</v>
      </c>
      <c r="E22" s="39">
        <f t="shared" si="1"/>
        <v>-24720</v>
      </c>
    </row>
    <row r="23" spans="1:5" ht="19.5">
      <c r="A23" s="37" t="s">
        <v>24</v>
      </c>
      <c r="B23" s="46">
        <v>3117240</v>
      </c>
      <c r="C23" s="39">
        <v>2878228</v>
      </c>
      <c r="D23" s="40" t="s">
        <v>53</v>
      </c>
      <c r="E23" s="39">
        <f t="shared" si="1"/>
        <v>-239012</v>
      </c>
    </row>
    <row r="24" spans="1:5" ht="19.5">
      <c r="A24" s="37" t="s">
        <v>25</v>
      </c>
      <c r="B24" s="48">
        <v>3723230</v>
      </c>
      <c r="C24" s="39">
        <v>2921690.2</v>
      </c>
      <c r="D24" s="40" t="s">
        <v>53</v>
      </c>
      <c r="E24" s="39">
        <f t="shared" si="1"/>
        <v>-801539.7999999998</v>
      </c>
    </row>
    <row r="25" spans="1:5" ht="19.5">
      <c r="A25" s="37" t="s">
        <v>26</v>
      </c>
      <c r="B25" s="46">
        <v>2874790</v>
      </c>
      <c r="C25" s="39">
        <v>2486449.8</v>
      </c>
      <c r="D25" s="40" t="s">
        <v>53</v>
      </c>
      <c r="E25" s="39">
        <f t="shared" si="1"/>
        <v>-388340.2000000002</v>
      </c>
    </row>
    <row r="26" spans="1:5" ht="19.5">
      <c r="A26" s="37" t="s">
        <v>27</v>
      </c>
      <c r="B26" s="46">
        <v>289000</v>
      </c>
      <c r="C26" s="39">
        <v>189274.29</v>
      </c>
      <c r="D26" s="40" t="s">
        <v>53</v>
      </c>
      <c r="E26" s="39">
        <f t="shared" si="1"/>
        <v>-99725.70999999999</v>
      </c>
    </row>
    <row r="27" spans="1:5" ht="19.5">
      <c r="A27" s="37" t="s">
        <v>31</v>
      </c>
      <c r="B27" s="46">
        <v>1992940</v>
      </c>
      <c r="C27" s="39">
        <v>1839809.79</v>
      </c>
      <c r="D27" s="40" t="s">
        <v>53</v>
      </c>
      <c r="E27" s="39">
        <f t="shared" si="1"/>
        <v>-153130.20999999996</v>
      </c>
    </row>
    <row r="28" spans="1:5" ht="19.5">
      <c r="A28" s="37" t="s">
        <v>28</v>
      </c>
      <c r="B28" s="46">
        <v>1127500</v>
      </c>
      <c r="C28" s="39">
        <v>813080</v>
      </c>
      <c r="D28" s="40" t="s">
        <v>53</v>
      </c>
      <c r="E28" s="39">
        <f t="shared" si="1"/>
        <v>-314420</v>
      </c>
    </row>
    <row r="29" spans="1:5" ht="19.5">
      <c r="A29" s="37" t="s">
        <v>29</v>
      </c>
      <c r="B29" s="46">
        <v>3529720</v>
      </c>
      <c r="C29" s="39">
        <v>3314176</v>
      </c>
      <c r="D29" s="40" t="s">
        <v>53</v>
      </c>
      <c r="E29" s="39">
        <f t="shared" si="1"/>
        <v>-215544</v>
      </c>
    </row>
    <row r="30" spans="1:9" ht="19.5">
      <c r="A30" s="37" t="s">
        <v>326</v>
      </c>
      <c r="B30" s="48">
        <v>132980</v>
      </c>
      <c r="C30" s="39"/>
      <c r="D30" s="40"/>
      <c r="E30" s="39">
        <f t="shared" si="1"/>
        <v>-132980</v>
      </c>
      <c r="I30" s="34" t="s">
        <v>535</v>
      </c>
    </row>
    <row r="31" spans="1:5" ht="20.25" thickBot="1">
      <c r="A31" s="49" t="s">
        <v>327</v>
      </c>
      <c r="B31" s="50">
        <f>SUM(B19:B30)</f>
        <v>21969000</v>
      </c>
      <c r="C31" s="51">
        <f>SUM(C19:C30)</f>
        <v>19018166.08</v>
      </c>
      <c r="D31" s="52" t="s">
        <v>53</v>
      </c>
      <c r="E31" s="39">
        <f t="shared" si="1"/>
        <v>-2950833.920000002</v>
      </c>
    </row>
    <row r="32" spans="1:5" ht="20.25" customHeight="1" thickTop="1">
      <c r="A32" s="53" t="s">
        <v>105</v>
      </c>
      <c r="B32" s="54" t="s">
        <v>53</v>
      </c>
      <c r="C32" s="55">
        <v>6898390</v>
      </c>
      <c r="D32" s="56"/>
      <c r="E32" s="57"/>
    </row>
    <row r="33" spans="1:3" ht="20.25" thickBot="1">
      <c r="A33" s="58" t="s">
        <v>101</v>
      </c>
      <c r="C33" s="44">
        <v>25916556.08</v>
      </c>
    </row>
    <row r="34" spans="2:3" ht="18" customHeight="1" thickTop="1">
      <c r="B34" s="59" t="s">
        <v>102</v>
      </c>
      <c r="C34" s="39">
        <v>1311878.72</v>
      </c>
    </row>
    <row r="35" spans="1:3" ht="19.5">
      <c r="A35" s="59" t="s">
        <v>314</v>
      </c>
      <c r="B35" s="59" t="s">
        <v>100</v>
      </c>
      <c r="C35" s="47"/>
    </row>
    <row r="36" spans="2:5" ht="19.5">
      <c r="B36" s="59" t="s">
        <v>103</v>
      </c>
      <c r="C36" s="60"/>
      <c r="D36" s="604"/>
      <c r="E36" s="604"/>
    </row>
    <row r="37" spans="1:5" ht="19.5">
      <c r="A37" s="59" t="s">
        <v>333</v>
      </c>
      <c r="C37" s="61"/>
      <c r="D37" s="61" t="s">
        <v>331</v>
      </c>
      <c r="E37" s="61"/>
    </row>
    <row r="38" spans="1:5" ht="19.5">
      <c r="A38" s="59" t="s">
        <v>334</v>
      </c>
      <c r="B38" s="61"/>
      <c r="C38" s="59"/>
      <c r="D38" s="59" t="s">
        <v>460</v>
      </c>
      <c r="E38" s="59"/>
    </row>
    <row r="39" spans="1:5" ht="19.5">
      <c r="A39" s="59" t="s">
        <v>459</v>
      </c>
      <c r="B39" s="61"/>
      <c r="C39" s="59"/>
      <c r="D39" s="59" t="s">
        <v>330</v>
      </c>
      <c r="E39" s="59"/>
    </row>
    <row r="41" spans="1:4" ht="19.5">
      <c r="A41" s="34" t="s">
        <v>335</v>
      </c>
      <c r="D41" s="34" t="s">
        <v>332</v>
      </c>
    </row>
    <row r="42" spans="1:4" ht="19.5">
      <c r="A42" s="31" t="s">
        <v>337</v>
      </c>
      <c r="D42" s="34" t="s">
        <v>329</v>
      </c>
    </row>
    <row r="43" spans="1:4" ht="19.5">
      <c r="A43" s="31" t="s">
        <v>336</v>
      </c>
      <c r="D43" s="34" t="s">
        <v>328</v>
      </c>
    </row>
  </sheetData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9"/>
  <sheetViews>
    <sheetView view="pageBreakPreview" zoomScaleSheetLayoutView="100" workbookViewId="0" topLeftCell="A102">
      <selection activeCell="K82" sqref="K82"/>
    </sheetView>
  </sheetViews>
  <sheetFormatPr defaultColWidth="9.140625" defaultRowHeight="12.75"/>
  <cols>
    <col min="1" max="1" width="11.7109375" style="100" customWidth="1"/>
    <col min="2" max="2" width="55.7109375" style="100" customWidth="1"/>
    <col min="3" max="3" width="14.00390625" style="100" customWidth="1"/>
    <col min="4" max="4" width="4.28125" style="100" customWidth="1"/>
    <col min="5" max="5" width="10.8515625" style="100" customWidth="1"/>
    <col min="6" max="16384" width="9.140625" style="100" customWidth="1"/>
  </cols>
  <sheetData>
    <row r="1" spans="1:10" ht="21">
      <c r="A1" s="610" t="s">
        <v>579</v>
      </c>
      <c r="B1" s="610"/>
      <c r="C1" s="610"/>
      <c r="D1" s="610"/>
      <c r="E1" s="610"/>
      <c r="F1" s="365"/>
      <c r="G1" s="365"/>
      <c r="H1" s="365"/>
      <c r="I1" s="365"/>
      <c r="J1" s="365"/>
    </row>
    <row r="2" spans="1:10" ht="21">
      <c r="A2" s="605" t="s">
        <v>462</v>
      </c>
      <c r="B2" s="605"/>
      <c r="C2" s="605"/>
      <c r="D2" s="605"/>
      <c r="E2" s="605"/>
      <c r="F2" s="365"/>
      <c r="G2" s="365"/>
      <c r="H2" s="365"/>
      <c r="I2" s="365"/>
      <c r="J2" s="365"/>
    </row>
    <row r="3" spans="1:10" ht="21">
      <c r="A3" s="583" t="s">
        <v>461</v>
      </c>
      <c r="B3" s="583"/>
      <c r="C3" s="583"/>
      <c r="D3" s="583"/>
      <c r="E3" s="583"/>
      <c r="F3" s="365"/>
      <c r="G3" s="365"/>
      <c r="H3" s="365"/>
      <c r="I3" s="365"/>
      <c r="J3" s="365"/>
    </row>
    <row r="4" spans="1:5" ht="21">
      <c r="A4" s="366" t="s">
        <v>345</v>
      </c>
      <c r="B4" s="291" t="s">
        <v>346</v>
      </c>
      <c r="C4" s="606" t="s">
        <v>347</v>
      </c>
      <c r="D4" s="606"/>
      <c r="E4" s="291" t="s">
        <v>348</v>
      </c>
    </row>
    <row r="5" spans="1:5" ht="21">
      <c r="A5" s="263" t="s">
        <v>536</v>
      </c>
      <c r="B5" s="263" t="s">
        <v>349</v>
      </c>
      <c r="C5" s="83">
        <v>1073440</v>
      </c>
      <c r="D5" s="281" t="s">
        <v>53</v>
      </c>
      <c r="E5" s="367"/>
    </row>
    <row r="6" spans="1:5" ht="21">
      <c r="A6" s="263"/>
      <c r="B6" s="263"/>
      <c r="C6" s="263"/>
      <c r="D6" s="263"/>
      <c r="E6" s="367"/>
    </row>
    <row r="7" spans="1:5" ht="21">
      <c r="A7" s="263"/>
      <c r="B7" s="263"/>
      <c r="C7" s="263"/>
      <c r="D7" s="263"/>
      <c r="E7" s="367"/>
    </row>
    <row r="8" spans="1:5" ht="21">
      <c r="A8" s="263"/>
      <c r="B8" s="263"/>
      <c r="C8" s="263"/>
      <c r="D8" s="263"/>
      <c r="E8" s="367"/>
    </row>
    <row r="9" spans="1:5" ht="21">
      <c r="A9" s="263"/>
      <c r="B9" s="263"/>
      <c r="C9" s="263"/>
      <c r="D9" s="263"/>
      <c r="E9" s="367"/>
    </row>
    <row r="10" spans="1:5" ht="21">
      <c r="A10" s="263"/>
      <c r="B10" s="263"/>
      <c r="C10" s="263"/>
      <c r="D10" s="263"/>
      <c r="E10" s="367"/>
    </row>
    <row r="11" spans="1:5" ht="21">
      <c r="A11" s="263"/>
      <c r="B11" s="263"/>
      <c r="C11" s="263"/>
      <c r="D11" s="263"/>
      <c r="E11" s="367"/>
    </row>
    <row r="12" spans="1:5" ht="21">
      <c r="A12" s="263"/>
      <c r="B12" s="263"/>
      <c r="C12" s="291"/>
      <c r="D12" s="263"/>
      <c r="E12" s="367"/>
    </row>
    <row r="13" spans="1:5" ht="21">
      <c r="A13" s="263"/>
      <c r="B13" s="291"/>
      <c r="C13" s="263"/>
      <c r="D13" s="263"/>
      <c r="E13" s="368"/>
    </row>
    <row r="14" spans="1:5" ht="21">
      <c r="A14" s="263"/>
      <c r="B14" s="263"/>
      <c r="C14" s="263"/>
      <c r="D14" s="263"/>
      <c r="E14" s="263"/>
    </row>
    <row r="15" spans="1:5" ht="21">
      <c r="A15" s="281"/>
      <c r="B15" s="281"/>
      <c r="C15" s="281"/>
      <c r="D15" s="263"/>
      <c r="E15" s="263"/>
    </row>
    <row r="16" spans="1:5" ht="21">
      <c r="A16" s="281"/>
      <c r="B16" s="281"/>
      <c r="C16" s="281"/>
      <c r="D16" s="263"/>
      <c r="E16" s="263"/>
    </row>
    <row r="17" spans="1:5" ht="21.75" thickBot="1">
      <c r="A17" s="288"/>
      <c r="B17" s="364" t="s">
        <v>350</v>
      </c>
      <c r="C17" s="369">
        <v>1073440</v>
      </c>
      <c r="D17" s="370" t="s">
        <v>53</v>
      </c>
      <c r="E17" s="288"/>
    </row>
    <row r="18" spans="1:5" ht="21.75" thickTop="1">
      <c r="A18" s="288"/>
      <c r="B18" s="288"/>
      <c r="C18" s="288"/>
      <c r="D18" s="288"/>
      <c r="E18" s="288"/>
    </row>
    <row r="19" spans="1:5" ht="21">
      <c r="A19" s="288"/>
      <c r="B19" s="288"/>
      <c r="C19" s="371"/>
      <c r="D19" s="288"/>
      <c r="E19" s="288"/>
    </row>
    <row r="20" spans="1:5" ht="21">
      <c r="A20" s="371"/>
      <c r="B20" s="372" t="s">
        <v>351</v>
      </c>
      <c r="C20" s="371"/>
      <c r="D20" s="288"/>
      <c r="E20" s="288"/>
    </row>
    <row r="21" spans="1:5" ht="21">
      <c r="A21" s="371"/>
      <c r="B21" s="371" t="s">
        <v>352</v>
      </c>
      <c r="C21" s="371"/>
      <c r="D21" s="288"/>
      <c r="E21" s="288"/>
    </row>
    <row r="22" spans="1:5" ht="21">
      <c r="A22" s="288"/>
      <c r="B22" s="371" t="s">
        <v>353</v>
      </c>
      <c r="C22" s="288"/>
      <c r="D22" s="288"/>
      <c r="E22" s="288"/>
    </row>
    <row r="23" spans="1:5" ht="21">
      <c r="A23" s="288"/>
      <c r="B23" s="371" t="s">
        <v>463</v>
      </c>
      <c r="C23" s="288"/>
      <c r="D23" s="288"/>
      <c r="E23" s="288"/>
    </row>
    <row r="24" spans="1:5" ht="21">
      <c r="A24" s="371"/>
      <c r="B24" s="371"/>
      <c r="C24" s="371"/>
      <c r="D24" s="288"/>
      <c r="E24" s="288"/>
    </row>
    <row r="25" spans="1:5" ht="21">
      <c r="A25" s="371"/>
      <c r="B25" s="371"/>
      <c r="C25" s="371"/>
      <c r="D25" s="288"/>
      <c r="E25" s="288"/>
    </row>
    <row r="26" spans="1:5" ht="21">
      <c r="A26" s="288"/>
      <c r="B26" s="372" t="s">
        <v>354</v>
      </c>
      <c r="C26" s="288"/>
      <c r="D26" s="288"/>
      <c r="E26" s="288"/>
    </row>
    <row r="27" spans="1:5" ht="21">
      <c r="A27" s="288"/>
      <c r="B27" s="371" t="s">
        <v>352</v>
      </c>
      <c r="C27" s="288"/>
      <c r="D27" s="288"/>
      <c r="E27" s="288"/>
    </row>
    <row r="28" spans="1:5" ht="21">
      <c r="A28" s="288"/>
      <c r="B28" s="371" t="s">
        <v>464</v>
      </c>
      <c r="C28" s="288"/>
      <c r="D28" s="288"/>
      <c r="E28" s="288"/>
    </row>
    <row r="29" spans="1:5" ht="21">
      <c r="A29" s="288"/>
      <c r="B29" s="371" t="s">
        <v>343</v>
      </c>
      <c r="C29" s="288"/>
      <c r="D29" s="288"/>
      <c r="E29" s="288"/>
    </row>
    <row r="30" spans="1:5" ht="21">
      <c r="A30" s="288"/>
      <c r="B30" s="371"/>
      <c r="C30" s="288"/>
      <c r="D30" s="288"/>
      <c r="E30" s="288"/>
    </row>
    <row r="31" spans="1:5" ht="21">
      <c r="A31" s="288"/>
      <c r="B31" s="371"/>
      <c r="C31" s="288"/>
      <c r="D31" s="288"/>
      <c r="E31" s="288"/>
    </row>
    <row r="32" spans="1:5" ht="21">
      <c r="A32" s="288"/>
      <c r="B32" s="371"/>
      <c r="C32" s="288"/>
      <c r="D32" s="288"/>
      <c r="E32" s="288"/>
    </row>
    <row r="33" spans="1:5" ht="21">
      <c r="A33" s="288"/>
      <c r="B33" s="371"/>
      <c r="C33" s="288"/>
      <c r="D33" s="288"/>
      <c r="E33" s="288"/>
    </row>
    <row r="34" spans="1:5" ht="21">
      <c r="A34" s="288"/>
      <c r="B34" s="371"/>
      <c r="C34" s="288"/>
      <c r="D34" s="288"/>
      <c r="E34" s="288"/>
    </row>
    <row r="35" spans="1:5" ht="21">
      <c r="A35" s="288"/>
      <c r="B35" s="371"/>
      <c r="C35" s="288"/>
      <c r="D35" s="288"/>
      <c r="E35" s="288"/>
    </row>
    <row r="36" spans="1:5" ht="21">
      <c r="A36" s="288"/>
      <c r="B36" s="371"/>
      <c r="C36" s="288"/>
      <c r="D36" s="288"/>
      <c r="E36" s="288"/>
    </row>
    <row r="37" spans="1:5" ht="21">
      <c r="A37" s="288"/>
      <c r="B37" s="371"/>
      <c r="C37" s="288"/>
      <c r="D37" s="288"/>
      <c r="E37" s="288"/>
    </row>
    <row r="38" spans="1:5" ht="21">
      <c r="A38" s="288"/>
      <c r="B38" s="371"/>
      <c r="C38" s="288"/>
      <c r="D38" s="288"/>
      <c r="E38" s="288"/>
    </row>
    <row r="39" spans="1:5" ht="21">
      <c r="A39" s="288"/>
      <c r="B39" s="371"/>
      <c r="C39" s="288"/>
      <c r="D39" s="288"/>
      <c r="E39" s="288"/>
    </row>
    <row r="40" spans="1:5" ht="21">
      <c r="A40" s="605" t="s">
        <v>344</v>
      </c>
      <c r="B40" s="605"/>
      <c r="C40" s="605"/>
      <c r="D40" s="605"/>
      <c r="E40" s="605"/>
    </row>
    <row r="41" spans="1:5" ht="21">
      <c r="A41" s="605" t="s">
        <v>490</v>
      </c>
      <c r="B41" s="605"/>
      <c r="C41" s="605"/>
      <c r="D41" s="605"/>
      <c r="E41" s="605"/>
    </row>
    <row r="42" spans="1:5" ht="21">
      <c r="A42" s="583" t="s">
        <v>461</v>
      </c>
      <c r="B42" s="583"/>
      <c r="C42" s="583"/>
      <c r="D42" s="583"/>
      <c r="E42" s="583"/>
    </row>
    <row r="43" spans="1:5" ht="21">
      <c r="A43" s="366" t="s">
        <v>345</v>
      </c>
      <c r="B43" s="291" t="s">
        <v>346</v>
      </c>
      <c r="C43" s="606" t="s">
        <v>66</v>
      </c>
      <c r="D43" s="606"/>
      <c r="E43" s="291" t="s">
        <v>348</v>
      </c>
    </row>
    <row r="44" spans="1:5" ht="21">
      <c r="A44" s="387" t="s">
        <v>556</v>
      </c>
      <c r="B44" s="388" t="s">
        <v>578</v>
      </c>
      <c r="C44" s="389">
        <v>5000</v>
      </c>
      <c r="D44" s="390" t="s">
        <v>53</v>
      </c>
      <c r="E44" s="391"/>
    </row>
    <row r="45" spans="1:5" ht="21">
      <c r="A45" s="386" t="s">
        <v>575</v>
      </c>
      <c r="B45" s="386" t="s">
        <v>494</v>
      </c>
      <c r="C45" s="392">
        <v>90000</v>
      </c>
      <c r="D45" s="390" t="s">
        <v>53</v>
      </c>
      <c r="E45" s="393"/>
    </row>
    <row r="46" spans="1:5" ht="21">
      <c r="A46" s="386" t="s">
        <v>557</v>
      </c>
      <c r="B46" s="386" t="s">
        <v>495</v>
      </c>
      <c r="C46" s="392">
        <v>90000</v>
      </c>
      <c r="D46" s="390" t="s">
        <v>53</v>
      </c>
      <c r="E46" s="393"/>
    </row>
    <row r="47" spans="1:5" ht="21">
      <c r="A47" s="386" t="s">
        <v>558</v>
      </c>
      <c r="B47" s="386" t="s">
        <v>496</v>
      </c>
      <c r="C47" s="392">
        <v>90000</v>
      </c>
      <c r="D47" s="390" t="s">
        <v>53</v>
      </c>
      <c r="E47" s="393"/>
    </row>
    <row r="48" spans="1:5" ht="45.75" customHeight="1">
      <c r="A48" s="386" t="s">
        <v>559</v>
      </c>
      <c r="B48" s="386" t="s">
        <v>497</v>
      </c>
      <c r="C48" s="392">
        <v>90000</v>
      </c>
      <c r="D48" s="390" t="s">
        <v>53</v>
      </c>
      <c r="E48" s="393"/>
    </row>
    <row r="49" spans="1:5" ht="21">
      <c r="A49" s="386" t="s">
        <v>560</v>
      </c>
      <c r="B49" s="386" t="s">
        <v>498</v>
      </c>
      <c r="C49" s="392">
        <v>45000</v>
      </c>
      <c r="D49" s="390" t="s">
        <v>53</v>
      </c>
      <c r="E49" s="393"/>
    </row>
    <row r="50" spans="1:5" ht="42">
      <c r="A50" s="386" t="s">
        <v>561</v>
      </c>
      <c r="B50" s="386" t="s">
        <v>499</v>
      </c>
      <c r="C50" s="392">
        <v>90000</v>
      </c>
      <c r="D50" s="390" t="s">
        <v>53</v>
      </c>
      <c r="E50" s="393"/>
    </row>
    <row r="51" spans="1:5" ht="21">
      <c r="A51" s="386" t="s">
        <v>562</v>
      </c>
      <c r="B51" s="386" t="s">
        <v>500</v>
      </c>
      <c r="C51" s="392">
        <v>56000</v>
      </c>
      <c r="D51" s="390" t="s">
        <v>53</v>
      </c>
      <c r="E51" s="393"/>
    </row>
    <row r="52" spans="1:5" ht="21">
      <c r="A52" s="386" t="s">
        <v>563</v>
      </c>
      <c r="B52" s="386" t="s">
        <v>501</v>
      </c>
      <c r="C52" s="394">
        <v>55000</v>
      </c>
      <c r="D52" s="390" t="s">
        <v>53</v>
      </c>
      <c r="E52" s="393"/>
    </row>
    <row r="53" spans="1:5" ht="21">
      <c r="A53" s="386" t="s">
        <v>564</v>
      </c>
      <c r="B53" s="386" t="s">
        <v>502</v>
      </c>
      <c r="C53" s="394">
        <v>40000</v>
      </c>
      <c r="D53" s="390" t="s">
        <v>53</v>
      </c>
      <c r="E53" s="393"/>
    </row>
    <row r="54" spans="1:5" ht="42">
      <c r="A54" s="386" t="s">
        <v>565</v>
      </c>
      <c r="B54" s="386" t="s">
        <v>503</v>
      </c>
      <c r="C54" s="394">
        <v>79000</v>
      </c>
      <c r="D54" s="390" t="s">
        <v>53</v>
      </c>
      <c r="E54" s="393"/>
    </row>
    <row r="55" spans="1:5" ht="21">
      <c r="A55" s="386" t="s">
        <v>566</v>
      </c>
      <c r="B55" s="386" t="s">
        <v>504</v>
      </c>
      <c r="C55" s="394">
        <v>60700</v>
      </c>
      <c r="D55" s="390" t="s">
        <v>53</v>
      </c>
      <c r="E55" s="393"/>
    </row>
    <row r="56" spans="1:5" ht="21">
      <c r="A56" s="386" t="s">
        <v>567</v>
      </c>
      <c r="B56" s="386" t="s">
        <v>505</v>
      </c>
      <c r="C56" s="394">
        <v>90000</v>
      </c>
      <c r="D56" s="390" t="s">
        <v>53</v>
      </c>
      <c r="E56" s="393"/>
    </row>
    <row r="57" spans="1:5" ht="42">
      <c r="A57" s="386" t="s">
        <v>568</v>
      </c>
      <c r="B57" s="386" t="s">
        <v>506</v>
      </c>
      <c r="C57" s="394">
        <v>74000</v>
      </c>
      <c r="D57" s="390" t="s">
        <v>53</v>
      </c>
      <c r="E57" s="393"/>
    </row>
    <row r="58" spans="1:5" ht="42">
      <c r="A58" s="386" t="s">
        <v>569</v>
      </c>
      <c r="B58" s="386" t="s">
        <v>507</v>
      </c>
      <c r="C58" s="394">
        <v>98350</v>
      </c>
      <c r="D58" s="390" t="s">
        <v>53</v>
      </c>
      <c r="E58" s="393"/>
    </row>
    <row r="59" spans="1:5" ht="42">
      <c r="A59" s="386" t="s">
        <v>570</v>
      </c>
      <c r="B59" s="386" t="s">
        <v>508</v>
      </c>
      <c r="C59" s="394">
        <v>51000</v>
      </c>
      <c r="D59" s="390" t="s">
        <v>53</v>
      </c>
      <c r="E59" s="393"/>
    </row>
    <row r="60" spans="1:5" ht="42">
      <c r="A60" s="386" t="s">
        <v>571</v>
      </c>
      <c r="B60" s="386" t="s">
        <v>509</v>
      </c>
      <c r="C60" s="394">
        <v>47000</v>
      </c>
      <c r="D60" s="390" t="s">
        <v>53</v>
      </c>
      <c r="E60" s="393"/>
    </row>
    <row r="61" spans="1:5" ht="42">
      <c r="A61" s="386" t="s">
        <v>572</v>
      </c>
      <c r="B61" s="386" t="s">
        <v>510</v>
      </c>
      <c r="C61" s="394">
        <v>69000</v>
      </c>
      <c r="D61" s="390" t="s">
        <v>53</v>
      </c>
      <c r="E61" s="393"/>
    </row>
    <row r="62" spans="1:5" ht="21">
      <c r="A62" s="386" t="s">
        <v>573</v>
      </c>
      <c r="B62" s="386" t="s">
        <v>511</v>
      </c>
      <c r="C62" s="394">
        <v>45000</v>
      </c>
      <c r="D62" s="390" t="s">
        <v>53</v>
      </c>
      <c r="E62" s="393"/>
    </row>
    <row r="63" spans="1:5" ht="21">
      <c r="A63" s="395" t="s">
        <v>574</v>
      </c>
      <c r="B63" s="386" t="s">
        <v>512</v>
      </c>
      <c r="C63" s="394">
        <v>63470</v>
      </c>
      <c r="D63" s="390" t="s">
        <v>53</v>
      </c>
      <c r="E63" s="396"/>
    </row>
    <row r="64" spans="1:5" ht="46.5" customHeight="1">
      <c r="A64" s="390" t="s">
        <v>576</v>
      </c>
      <c r="B64" s="410" t="s">
        <v>586</v>
      </c>
      <c r="C64" s="394">
        <v>90000</v>
      </c>
      <c r="D64" s="411" t="s">
        <v>53</v>
      </c>
      <c r="E64" s="393"/>
    </row>
    <row r="65" spans="1:5" ht="21">
      <c r="A65" s="399" t="s">
        <v>577</v>
      </c>
      <c r="B65" s="400" t="s">
        <v>513</v>
      </c>
      <c r="C65" s="398">
        <v>45000</v>
      </c>
      <c r="D65" s="397" t="s">
        <v>53</v>
      </c>
      <c r="E65" s="400"/>
    </row>
    <row r="66" spans="1:5" ht="21">
      <c r="A66" s="390"/>
      <c r="B66" s="390"/>
      <c r="C66" s="394"/>
      <c r="D66" s="390"/>
      <c r="E66" s="386"/>
    </row>
    <row r="67" spans="1:5" ht="18" customHeight="1" thickBot="1">
      <c r="A67" s="401"/>
      <c r="B67" s="402" t="s">
        <v>350</v>
      </c>
      <c r="C67" s="403">
        <v>1463520</v>
      </c>
      <c r="D67" s="404" t="s">
        <v>53</v>
      </c>
      <c r="E67" s="401"/>
    </row>
    <row r="68" spans="1:5" ht="21.75" thickTop="1">
      <c r="A68" s="401"/>
      <c r="B68" s="409"/>
      <c r="C68" s="406"/>
      <c r="D68" s="407"/>
      <c r="E68" s="401"/>
    </row>
    <row r="69" spans="1:5" ht="21">
      <c r="A69" s="401"/>
      <c r="B69" s="409"/>
      <c r="C69" s="406"/>
      <c r="D69" s="407"/>
      <c r="E69" s="401"/>
    </row>
    <row r="70" spans="1:5" ht="21.75" customHeight="1">
      <c r="A70" s="401"/>
      <c r="B70" s="409" t="s">
        <v>584</v>
      </c>
      <c r="C70" s="406"/>
      <c r="D70" s="407"/>
      <c r="E70" s="401"/>
    </row>
    <row r="71" spans="1:5" ht="22.5" customHeight="1">
      <c r="A71" s="401"/>
      <c r="B71" s="409" t="s">
        <v>585</v>
      </c>
      <c r="C71" s="406"/>
      <c r="D71" s="407"/>
      <c r="E71" s="401"/>
    </row>
    <row r="72" spans="1:5" ht="21.75" customHeight="1">
      <c r="A72" s="401"/>
      <c r="B72" s="405"/>
      <c r="C72" s="406"/>
      <c r="D72" s="407"/>
      <c r="E72" s="401"/>
    </row>
    <row r="73" spans="1:5" ht="24.75" customHeight="1">
      <c r="A73" s="405"/>
      <c r="B73" s="405"/>
      <c r="C73" s="405"/>
      <c r="D73" s="401"/>
      <c r="E73" s="401"/>
    </row>
    <row r="74" spans="1:5" ht="21">
      <c r="A74" s="607" t="s">
        <v>344</v>
      </c>
      <c r="B74" s="607"/>
      <c r="C74" s="607"/>
      <c r="D74" s="607"/>
      <c r="E74" s="607"/>
    </row>
    <row r="75" spans="1:5" ht="21">
      <c r="A75" s="607" t="s">
        <v>491</v>
      </c>
      <c r="B75" s="607"/>
      <c r="C75" s="607"/>
      <c r="D75" s="607"/>
      <c r="E75" s="607"/>
    </row>
    <row r="76" spans="1:5" ht="21">
      <c r="A76" s="608" t="s">
        <v>461</v>
      </c>
      <c r="B76" s="608"/>
      <c r="C76" s="608"/>
      <c r="D76" s="608"/>
      <c r="E76" s="608"/>
    </row>
    <row r="77" spans="1:5" ht="21">
      <c r="A77" s="408" t="s">
        <v>345</v>
      </c>
      <c r="B77" s="391" t="s">
        <v>346</v>
      </c>
      <c r="C77" s="609" t="s">
        <v>66</v>
      </c>
      <c r="D77" s="609"/>
      <c r="E77" s="391" t="s">
        <v>348</v>
      </c>
    </row>
    <row r="78" spans="1:5" ht="21">
      <c r="A78" s="386" t="s">
        <v>537</v>
      </c>
      <c r="B78" s="386" t="s">
        <v>465</v>
      </c>
      <c r="C78" s="392">
        <v>6911</v>
      </c>
      <c r="D78" s="390">
        <v>45</v>
      </c>
      <c r="E78" s="393"/>
    </row>
    <row r="79" spans="1:5" ht="21">
      <c r="A79" s="386" t="s">
        <v>538</v>
      </c>
      <c r="B79" s="386" t="s">
        <v>466</v>
      </c>
      <c r="C79" s="392">
        <v>12262</v>
      </c>
      <c r="D79" s="390">
        <v>25</v>
      </c>
      <c r="E79" s="393"/>
    </row>
    <row r="80" spans="1:5" ht="42">
      <c r="A80" s="386" t="s">
        <v>539</v>
      </c>
      <c r="B80" s="386" t="s">
        <v>468</v>
      </c>
      <c r="C80" s="392">
        <v>63665</v>
      </c>
      <c r="D80" s="390" t="s">
        <v>53</v>
      </c>
      <c r="E80" s="393"/>
    </row>
    <row r="81" spans="1:5" ht="42">
      <c r="A81" s="386" t="s">
        <v>540</v>
      </c>
      <c r="B81" s="386" t="s">
        <v>467</v>
      </c>
      <c r="C81" s="392">
        <v>108680</v>
      </c>
      <c r="D81" s="390" t="s">
        <v>53</v>
      </c>
      <c r="E81" s="393"/>
    </row>
    <row r="82" spans="1:5" ht="21">
      <c r="A82" s="386" t="s">
        <v>541</v>
      </c>
      <c r="B82" s="386" t="s">
        <v>469</v>
      </c>
      <c r="C82" s="392">
        <v>5000</v>
      </c>
      <c r="D82" s="390" t="s">
        <v>53</v>
      </c>
      <c r="E82" s="393"/>
    </row>
    <row r="83" spans="1:5" ht="21">
      <c r="A83" s="386" t="s">
        <v>542</v>
      </c>
      <c r="B83" s="386" t="s">
        <v>470</v>
      </c>
      <c r="C83" s="392">
        <v>30000</v>
      </c>
      <c r="D83" s="390" t="s">
        <v>53</v>
      </c>
      <c r="E83" s="393"/>
    </row>
    <row r="84" spans="1:5" ht="42">
      <c r="A84" s="386" t="s">
        <v>543</v>
      </c>
      <c r="B84" s="386" t="s">
        <v>472</v>
      </c>
      <c r="C84" s="392">
        <v>50000</v>
      </c>
      <c r="D84" s="390" t="s">
        <v>53</v>
      </c>
      <c r="E84" s="393"/>
    </row>
    <row r="85" spans="1:5" ht="42">
      <c r="A85" s="386" t="s">
        <v>544</v>
      </c>
      <c r="B85" s="386" t="s">
        <v>471</v>
      </c>
      <c r="C85" s="394">
        <v>9000</v>
      </c>
      <c r="D85" s="390" t="s">
        <v>53</v>
      </c>
      <c r="E85" s="393"/>
    </row>
    <row r="86" spans="1:5" ht="42">
      <c r="A86" s="386" t="s">
        <v>545</v>
      </c>
      <c r="B86" s="386" t="s">
        <v>473</v>
      </c>
      <c r="C86" s="394">
        <v>14000</v>
      </c>
      <c r="D86" s="390" t="s">
        <v>53</v>
      </c>
      <c r="E86" s="393"/>
    </row>
    <row r="87" spans="1:5" ht="63">
      <c r="A87" s="386" t="s">
        <v>546</v>
      </c>
      <c r="B87" s="386" t="s">
        <v>475</v>
      </c>
      <c r="C87" s="394">
        <v>30000</v>
      </c>
      <c r="D87" s="390" t="s">
        <v>53</v>
      </c>
      <c r="E87" s="393"/>
    </row>
    <row r="88" spans="1:5" ht="42">
      <c r="A88" s="386" t="s">
        <v>546</v>
      </c>
      <c r="B88" s="386" t="s">
        <v>474</v>
      </c>
      <c r="C88" s="394">
        <v>80000</v>
      </c>
      <c r="D88" s="390" t="s">
        <v>53</v>
      </c>
      <c r="E88" s="393"/>
    </row>
    <row r="89" spans="1:5" ht="21">
      <c r="A89" s="263"/>
      <c r="B89" s="263"/>
      <c r="C89" s="279"/>
      <c r="D89" s="281"/>
      <c r="E89" s="367"/>
    </row>
    <row r="90" spans="1:5" ht="21">
      <c r="A90" s="263"/>
      <c r="B90" s="263"/>
      <c r="C90" s="279"/>
      <c r="D90" s="281"/>
      <c r="E90" s="367"/>
    </row>
    <row r="91" spans="1:5" ht="21">
      <c r="A91" s="263"/>
      <c r="B91" s="291"/>
      <c r="C91" s="83"/>
      <c r="D91" s="281"/>
      <c r="E91" s="368"/>
    </row>
    <row r="92" spans="1:5" ht="21">
      <c r="A92" s="263"/>
      <c r="B92" s="291"/>
      <c r="C92" s="83"/>
      <c r="D92" s="281"/>
      <c r="E92" s="368"/>
    </row>
    <row r="93" spans="1:5" ht="21">
      <c r="A93" s="263"/>
      <c r="B93" s="291"/>
      <c r="C93" s="83"/>
      <c r="D93" s="281"/>
      <c r="E93" s="368"/>
    </row>
    <row r="94" spans="1:5" ht="21">
      <c r="A94" s="263"/>
      <c r="B94" s="508" t="s">
        <v>685</v>
      </c>
      <c r="C94" s="83"/>
      <c r="D94" s="281"/>
      <c r="E94" s="263"/>
    </row>
    <row r="95" spans="1:5" ht="21">
      <c r="A95" s="281"/>
      <c r="B95" s="281"/>
      <c r="C95" s="282"/>
      <c r="D95" s="281"/>
      <c r="E95" s="263"/>
    </row>
    <row r="96" spans="1:5" ht="21">
      <c r="A96" s="281"/>
      <c r="B96" s="281"/>
      <c r="C96" s="282"/>
      <c r="D96" s="281"/>
      <c r="E96" s="263"/>
    </row>
    <row r="97" spans="1:5" ht="21.75" thickBot="1">
      <c r="A97" s="288"/>
      <c r="B97" s="364" t="s">
        <v>350</v>
      </c>
      <c r="C97" s="369">
        <v>409518</v>
      </c>
      <c r="D97" s="370">
        <v>70</v>
      </c>
      <c r="E97" s="288"/>
    </row>
    <row r="98" spans="1:5" ht="21.75" thickTop="1">
      <c r="A98" s="288"/>
      <c r="B98" s="288"/>
      <c r="C98" s="288"/>
      <c r="D98" s="288"/>
      <c r="E98" s="288"/>
    </row>
    <row r="99" spans="1:5" ht="21">
      <c r="A99" s="288"/>
      <c r="B99" s="372"/>
      <c r="C99" s="371"/>
      <c r="D99" s="288"/>
      <c r="E99" s="288"/>
    </row>
    <row r="100" spans="1:5" ht="21">
      <c r="A100" s="288"/>
      <c r="B100" s="372" t="s">
        <v>580</v>
      </c>
      <c r="C100" s="371"/>
      <c r="D100" s="288"/>
      <c r="E100" s="288"/>
    </row>
    <row r="101" spans="1:5" ht="21">
      <c r="A101" s="288"/>
      <c r="B101" s="372" t="s">
        <v>581</v>
      </c>
      <c r="C101" s="371"/>
      <c r="D101" s="288"/>
      <c r="E101" s="288"/>
    </row>
    <row r="102" spans="1:5" ht="21">
      <c r="A102" s="288"/>
      <c r="B102" s="288"/>
      <c r="C102" s="371"/>
      <c r="D102" s="288"/>
      <c r="E102" s="288"/>
    </row>
    <row r="103" spans="1:5" ht="21">
      <c r="A103" s="288"/>
      <c r="B103" s="371"/>
      <c r="C103" s="371"/>
      <c r="D103" s="288"/>
      <c r="E103" s="288"/>
    </row>
    <row r="104" spans="1:5" ht="21">
      <c r="A104" s="605" t="s">
        <v>344</v>
      </c>
      <c r="B104" s="605"/>
      <c r="C104" s="605"/>
      <c r="D104" s="605"/>
      <c r="E104" s="605"/>
    </row>
    <row r="105" spans="1:5" ht="21">
      <c r="A105" s="605" t="s">
        <v>492</v>
      </c>
      <c r="B105" s="605"/>
      <c r="C105" s="605"/>
      <c r="D105" s="605"/>
      <c r="E105" s="605"/>
    </row>
    <row r="106" spans="1:5" ht="21">
      <c r="A106" s="583" t="s">
        <v>461</v>
      </c>
      <c r="B106" s="583"/>
      <c r="C106" s="583"/>
      <c r="D106" s="583"/>
      <c r="E106" s="583"/>
    </row>
    <row r="107" spans="1:5" ht="21">
      <c r="A107" s="366" t="s">
        <v>345</v>
      </c>
      <c r="B107" s="291" t="s">
        <v>346</v>
      </c>
      <c r="C107" s="606" t="s">
        <v>66</v>
      </c>
      <c r="D107" s="606"/>
      <c r="E107" s="291" t="s">
        <v>348</v>
      </c>
    </row>
    <row r="108" spans="1:5" ht="21">
      <c r="A108" s="263" t="s">
        <v>547</v>
      </c>
      <c r="B108" s="386" t="s">
        <v>483</v>
      </c>
      <c r="C108" s="83">
        <v>23300</v>
      </c>
      <c r="D108" s="281" t="s">
        <v>53</v>
      </c>
      <c r="E108" s="367"/>
    </row>
    <row r="109" spans="1:5" ht="42">
      <c r="A109" s="263" t="s">
        <v>547</v>
      </c>
      <c r="B109" s="386" t="s">
        <v>484</v>
      </c>
      <c r="C109" s="83">
        <v>70000</v>
      </c>
      <c r="D109" s="281" t="s">
        <v>53</v>
      </c>
      <c r="E109" s="367"/>
    </row>
    <row r="110" spans="1:5" ht="42">
      <c r="A110" s="263" t="s">
        <v>548</v>
      </c>
      <c r="B110" s="386" t="s">
        <v>485</v>
      </c>
      <c r="C110" s="83">
        <v>130000</v>
      </c>
      <c r="D110" s="281" t="s">
        <v>53</v>
      </c>
      <c r="E110" s="367"/>
    </row>
    <row r="111" spans="1:5" ht="42">
      <c r="A111" s="263" t="s">
        <v>548</v>
      </c>
      <c r="B111" s="386" t="s">
        <v>582</v>
      </c>
      <c r="C111" s="83">
        <v>86000</v>
      </c>
      <c r="D111" s="281" t="s">
        <v>53</v>
      </c>
      <c r="E111" s="367"/>
    </row>
    <row r="112" spans="1:5" ht="21">
      <c r="A112" s="263" t="s">
        <v>549</v>
      </c>
      <c r="B112" s="386" t="s">
        <v>486</v>
      </c>
      <c r="C112" s="83">
        <v>145000</v>
      </c>
      <c r="D112" s="281" t="s">
        <v>53</v>
      </c>
      <c r="E112" s="367"/>
    </row>
    <row r="113" spans="1:5" ht="42">
      <c r="A113" s="263" t="s">
        <v>550</v>
      </c>
      <c r="B113" s="386" t="s">
        <v>583</v>
      </c>
      <c r="C113" s="83">
        <v>152000</v>
      </c>
      <c r="D113" s="281" t="s">
        <v>53</v>
      </c>
      <c r="E113" s="367"/>
    </row>
    <row r="114" spans="1:5" ht="42">
      <c r="A114" s="263" t="s">
        <v>551</v>
      </c>
      <c r="B114" s="386" t="s">
        <v>487</v>
      </c>
      <c r="C114" s="83">
        <v>167000</v>
      </c>
      <c r="D114" s="281" t="s">
        <v>53</v>
      </c>
      <c r="E114" s="367"/>
    </row>
    <row r="115" spans="1:5" ht="21">
      <c r="A115" s="263"/>
      <c r="B115" s="263"/>
      <c r="C115" s="279"/>
      <c r="D115" s="281"/>
      <c r="E115" s="367"/>
    </row>
    <row r="116" spans="1:5" ht="21">
      <c r="A116" s="263"/>
      <c r="B116" s="263"/>
      <c r="C116" s="279"/>
      <c r="D116" s="281"/>
      <c r="E116" s="367"/>
    </row>
    <row r="117" spans="1:5" ht="21">
      <c r="A117" s="263"/>
      <c r="B117" s="263"/>
      <c r="C117" s="279"/>
      <c r="D117" s="281"/>
      <c r="E117" s="367"/>
    </row>
    <row r="118" spans="1:5" ht="21">
      <c r="A118" s="263"/>
      <c r="B118" s="263"/>
      <c r="C118" s="279"/>
      <c r="D118" s="281"/>
      <c r="E118" s="367"/>
    </row>
    <row r="119" spans="1:5" ht="21">
      <c r="A119" s="263"/>
      <c r="B119" s="263"/>
      <c r="C119" s="279"/>
      <c r="D119" s="281"/>
      <c r="E119" s="367"/>
    </row>
    <row r="120" spans="1:5" ht="21">
      <c r="A120" s="263"/>
      <c r="B120" s="263"/>
      <c r="C120" s="279"/>
      <c r="D120" s="281"/>
      <c r="E120" s="367"/>
    </row>
    <row r="121" spans="1:5" ht="21">
      <c r="A121" s="263"/>
      <c r="B121" s="263"/>
      <c r="C121" s="279"/>
      <c r="D121" s="281"/>
      <c r="E121" s="367"/>
    </row>
    <row r="122" spans="1:5" ht="21">
      <c r="A122" s="263"/>
      <c r="B122" s="263"/>
      <c r="C122" s="279"/>
      <c r="D122" s="281"/>
      <c r="E122" s="367"/>
    </row>
    <row r="123" spans="1:5" ht="21">
      <c r="A123" s="263"/>
      <c r="B123" s="291"/>
      <c r="C123" s="83"/>
      <c r="D123" s="281"/>
      <c r="E123" s="368"/>
    </row>
    <row r="124" spans="1:5" ht="21">
      <c r="A124" s="263"/>
      <c r="B124" s="263"/>
      <c r="C124" s="83"/>
      <c r="D124" s="281"/>
      <c r="E124" s="263"/>
    </row>
    <row r="125" spans="1:5" ht="21">
      <c r="A125" s="281"/>
      <c r="B125" s="281"/>
      <c r="C125" s="282"/>
      <c r="D125" s="281"/>
      <c r="E125" s="263"/>
    </row>
    <row r="126" spans="1:5" ht="21">
      <c r="A126" s="281"/>
      <c r="B126" s="281"/>
      <c r="C126" s="282"/>
      <c r="D126" s="281"/>
      <c r="E126" s="263"/>
    </row>
    <row r="127" spans="1:5" ht="21.75" thickBot="1">
      <c r="A127" s="288"/>
      <c r="B127" s="364" t="s">
        <v>350</v>
      </c>
      <c r="C127" s="369">
        <v>773300</v>
      </c>
      <c r="D127" s="370" t="s">
        <v>53</v>
      </c>
      <c r="E127" s="288"/>
    </row>
    <row r="128" ht="21.75" thickTop="1"/>
    <row r="129" ht="21">
      <c r="B129" s="101" t="s">
        <v>479</v>
      </c>
    </row>
    <row r="130" ht="21">
      <c r="B130" s="101" t="s">
        <v>488</v>
      </c>
    </row>
    <row r="132" ht="21">
      <c r="B132" s="101"/>
    </row>
    <row r="133" ht="21">
      <c r="B133" s="101" t="s">
        <v>480</v>
      </c>
    </row>
    <row r="134" ht="21">
      <c r="B134" s="101" t="s">
        <v>489</v>
      </c>
    </row>
    <row r="135" ht="21">
      <c r="B135" s="101"/>
    </row>
    <row r="137" spans="1:5" ht="21">
      <c r="A137" s="605" t="s">
        <v>344</v>
      </c>
      <c r="B137" s="605"/>
      <c r="C137" s="605"/>
      <c r="D137" s="605"/>
      <c r="E137" s="605"/>
    </row>
    <row r="138" spans="1:5" ht="21">
      <c r="A138" s="605" t="s">
        <v>493</v>
      </c>
      <c r="B138" s="605"/>
      <c r="C138" s="605"/>
      <c r="D138" s="605"/>
      <c r="E138" s="605"/>
    </row>
    <row r="139" spans="1:5" ht="21">
      <c r="A139" s="583" t="s">
        <v>461</v>
      </c>
      <c r="B139" s="583"/>
      <c r="C139" s="583"/>
      <c r="D139" s="583"/>
      <c r="E139" s="583"/>
    </row>
    <row r="140" spans="1:5" ht="21">
      <c r="A140" s="366" t="s">
        <v>345</v>
      </c>
      <c r="B140" s="291" t="s">
        <v>346</v>
      </c>
      <c r="C140" s="606" t="s">
        <v>66</v>
      </c>
      <c r="D140" s="606"/>
      <c r="E140" s="291" t="s">
        <v>348</v>
      </c>
    </row>
    <row r="141" spans="1:5" ht="42">
      <c r="A141" s="263" t="s">
        <v>552</v>
      </c>
      <c r="B141" s="386" t="s">
        <v>476</v>
      </c>
      <c r="C141" s="83">
        <v>25200</v>
      </c>
      <c r="D141" s="281" t="s">
        <v>53</v>
      </c>
      <c r="E141" s="367"/>
    </row>
    <row r="142" spans="1:5" ht="42">
      <c r="A142" s="263" t="s">
        <v>553</v>
      </c>
      <c r="B142" s="386" t="s">
        <v>478</v>
      </c>
      <c r="C142" s="83">
        <v>4000</v>
      </c>
      <c r="D142" s="281" t="s">
        <v>53</v>
      </c>
      <c r="E142" s="367"/>
    </row>
    <row r="143" spans="1:5" ht="21">
      <c r="A143" s="263" t="s">
        <v>554</v>
      </c>
      <c r="B143" s="386" t="s">
        <v>477</v>
      </c>
      <c r="C143" s="83">
        <v>150000</v>
      </c>
      <c r="D143" s="281" t="s">
        <v>53</v>
      </c>
      <c r="E143" s="367"/>
    </row>
    <row r="144" spans="1:5" ht="21">
      <c r="A144" s="263"/>
      <c r="B144" s="263"/>
      <c r="C144" s="83"/>
      <c r="D144" s="281"/>
      <c r="E144" s="367"/>
    </row>
    <row r="145" spans="1:5" ht="21">
      <c r="A145" s="263"/>
      <c r="B145" s="373"/>
      <c r="C145" s="83"/>
      <c r="D145" s="281"/>
      <c r="E145" s="367"/>
    </row>
    <row r="146" spans="1:5" ht="21">
      <c r="A146" s="263"/>
      <c r="B146" s="373"/>
      <c r="C146" s="83"/>
      <c r="D146" s="281"/>
      <c r="E146" s="367"/>
    </row>
    <row r="147" spans="1:5" ht="21">
      <c r="A147" s="263"/>
      <c r="B147" s="374"/>
      <c r="C147" s="83"/>
      <c r="D147" s="281"/>
      <c r="E147" s="367"/>
    </row>
    <row r="148" spans="1:5" ht="21">
      <c r="A148" s="263"/>
      <c r="B148" s="263"/>
      <c r="C148" s="279"/>
      <c r="D148" s="281"/>
      <c r="E148" s="367"/>
    </row>
    <row r="149" spans="1:5" ht="21">
      <c r="A149" s="263"/>
      <c r="B149" s="263"/>
      <c r="C149" s="279"/>
      <c r="D149" s="281"/>
      <c r="E149" s="367"/>
    </row>
    <row r="150" spans="1:5" ht="21">
      <c r="A150" s="263"/>
      <c r="B150" s="263"/>
      <c r="C150" s="279"/>
      <c r="D150" s="281"/>
      <c r="E150" s="367"/>
    </row>
    <row r="151" spans="1:5" ht="21">
      <c r="A151" s="263"/>
      <c r="B151" s="263"/>
      <c r="C151" s="279"/>
      <c r="D151" s="281"/>
      <c r="E151" s="367"/>
    </row>
    <row r="152" spans="1:5" ht="21">
      <c r="A152" s="263"/>
      <c r="B152" s="263"/>
      <c r="C152" s="279"/>
      <c r="D152" s="281"/>
      <c r="E152" s="367"/>
    </row>
    <row r="153" spans="1:5" ht="21">
      <c r="A153" s="263"/>
      <c r="B153" s="263"/>
      <c r="C153" s="279"/>
      <c r="D153" s="281"/>
      <c r="E153" s="367"/>
    </row>
    <row r="154" spans="1:5" ht="21">
      <c r="A154" s="263"/>
      <c r="B154" s="263"/>
      <c r="C154" s="279"/>
      <c r="D154" s="281"/>
      <c r="E154" s="367"/>
    </row>
    <row r="155" spans="1:5" ht="21">
      <c r="A155" s="263"/>
      <c r="B155" s="263"/>
      <c r="C155" s="279"/>
      <c r="D155" s="281"/>
      <c r="E155" s="367"/>
    </row>
    <row r="156" spans="1:5" ht="21">
      <c r="A156" s="263"/>
      <c r="B156" s="263"/>
      <c r="C156" s="279"/>
      <c r="D156" s="281"/>
      <c r="E156" s="367"/>
    </row>
    <row r="157" spans="1:5" ht="21">
      <c r="A157" s="263"/>
      <c r="B157" s="291"/>
      <c r="C157" s="83"/>
      <c r="D157" s="281"/>
      <c r="E157" s="368"/>
    </row>
    <row r="158" spans="1:5" ht="21">
      <c r="A158" s="263"/>
      <c r="B158" s="263"/>
      <c r="C158" s="83"/>
      <c r="D158" s="281"/>
      <c r="E158" s="263"/>
    </row>
    <row r="159" spans="1:5" ht="21">
      <c r="A159" s="281"/>
      <c r="B159" s="281"/>
      <c r="C159" s="282"/>
      <c r="D159" s="281"/>
      <c r="E159" s="263"/>
    </row>
    <row r="160" spans="1:5" ht="21">
      <c r="A160" s="281"/>
      <c r="B160" s="281"/>
      <c r="C160" s="282"/>
      <c r="D160" s="281"/>
      <c r="E160" s="263"/>
    </row>
    <row r="161" spans="1:5" ht="21.75" thickBot="1">
      <c r="A161" s="288"/>
      <c r="B161" s="364" t="s">
        <v>350</v>
      </c>
      <c r="C161" s="369">
        <v>179200</v>
      </c>
      <c r="D161" s="370" t="s">
        <v>53</v>
      </c>
      <c r="E161" s="288"/>
    </row>
    <row r="162" ht="21.75" thickTop="1"/>
    <row r="163" ht="21">
      <c r="B163" s="371" t="s">
        <v>352</v>
      </c>
    </row>
    <row r="164" ht="21">
      <c r="B164" s="371" t="s">
        <v>353</v>
      </c>
    </row>
    <row r="165" ht="21">
      <c r="B165" s="371" t="s">
        <v>463</v>
      </c>
    </row>
    <row r="166" ht="21">
      <c r="B166" s="372"/>
    </row>
    <row r="167" ht="21">
      <c r="B167" s="371" t="s">
        <v>352</v>
      </c>
    </row>
    <row r="168" ht="21">
      <c r="B168" s="371" t="s">
        <v>464</v>
      </c>
    </row>
    <row r="169" ht="21">
      <c r="B169" s="371" t="s">
        <v>343</v>
      </c>
    </row>
    <row r="170" ht="21">
      <c r="B170" s="371"/>
    </row>
    <row r="171" ht="21">
      <c r="B171" s="371"/>
    </row>
    <row r="172" ht="21">
      <c r="B172" s="371"/>
    </row>
    <row r="173" ht="21">
      <c r="B173" s="371"/>
    </row>
    <row r="174" spans="1:5" ht="21">
      <c r="A174" s="605" t="s">
        <v>344</v>
      </c>
      <c r="B174" s="605"/>
      <c r="C174" s="605"/>
      <c r="D174" s="605"/>
      <c r="E174" s="605"/>
    </row>
    <row r="175" spans="1:5" ht="21">
      <c r="A175" s="605" t="s">
        <v>481</v>
      </c>
      <c r="B175" s="605"/>
      <c r="C175" s="605"/>
      <c r="D175" s="605"/>
      <c r="E175" s="605"/>
    </row>
    <row r="176" spans="1:5" ht="21">
      <c r="A176" s="583" t="s">
        <v>461</v>
      </c>
      <c r="B176" s="583"/>
      <c r="C176" s="583"/>
      <c r="D176" s="583"/>
      <c r="E176" s="583"/>
    </row>
    <row r="177" spans="1:5" ht="21">
      <c r="A177" s="366" t="s">
        <v>345</v>
      </c>
      <c r="B177" s="291" t="s">
        <v>346</v>
      </c>
      <c r="C177" s="606" t="s">
        <v>66</v>
      </c>
      <c r="D177" s="606"/>
      <c r="E177" s="291" t="s">
        <v>348</v>
      </c>
    </row>
    <row r="178" spans="1:5" ht="21">
      <c r="A178" s="263" t="s">
        <v>555</v>
      </c>
      <c r="B178" s="263" t="s">
        <v>482</v>
      </c>
      <c r="C178" s="83">
        <v>76300</v>
      </c>
      <c r="D178" s="281" t="s">
        <v>53</v>
      </c>
      <c r="E178" s="367"/>
    </row>
    <row r="179" spans="1:5" ht="21">
      <c r="A179" s="263"/>
      <c r="B179" s="374"/>
      <c r="C179" s="83"/>
      <c r="D179" s="281"/>
      <c r="E179" s="367"/>
    </row>
    <row r="180" spans="1:5" ht="21">
      <c r="A180" s="263"/>
      <c r="B180" s="263"/>
      <c r="C180" s="83"/>
      <c r="D180" s="281"/>
      <c r="E180" s="367"/>
    </row>
    <row r="181" spans="1:5" ht="21">
      <c r="A181" s="263"/>
      <c r="B181" s="263"/>
      <c r="C181" s="83"/>
      <c r="D181" s="281"/>
      <c r="E181" s="367"/>
    </row>
    <row r="182" spans="1:5" ht="21">
      <c r="A182" s="263"/>
      <c r="B182" s="373"/>
      <c r="C182" s="83"/>
      <c r="D182" s="281"/>
      <c r="E182" s="367"/>
    </row>
    <row r="183" spans="1:5" ht="21">
      <c r="A183" s="263"/>
      <c r="B183" s="373"/>
      <c r="C183" s="83"/>
      <c r="D183" s="281"/>
      <c r="E183" s="367"/>
    </row>
    <row r="184" spans="1:5" ht="21">
      <c r="A184" s="263"/>
      <c r="B184" s="374"/>
      <c r="C184" s="83"/>
      <c r="D184" s="281"/>
      <c r="E184" s="367"/>
    </row>
    <row r="185" spans="1:5" ht="21">
      <c r="A185" s="263"/>
      <c r="B185" s="263"/>
      <c r="C185" s="279"/>
      <c r="D185" s="281"/>
      <c r="E185" s="367"/>
    </row>
    <row r="186" spans="1:5" ht="21">
      <c r="A186" s="263"/>
      <c r="B186" s="263"/>
      <c r="C186" s="279"/>
      <c r="D186" s="281"/>
      <c r="E186" s="367"/>
    </row>
    <row r="187" spans="1:5" ht="21">
      <c r="A187" s="263"/>
      <c r="B187" s="263"/>
      <c r="C187" s="279"/>
      <c r="D187" s="281"/>
      <c r="E187" s="367"/>
    </row>
    <row r="188" spans="1:5" ht="21">
      <c r="A188" s="263"/>
      <c r="B188" s="263"/>
      <c r="C188" s="279"/>
      <c r="D188" s="281"/>
      <c r="E188" s="367"/>
    </row>
    <row r="189" spans="1:5" ht="21">
      <c r="A189" s="263"/>
      <c r="B189" s="263"/>
      <c r="C189" s="279"/>
      <c r="D189" s="281"/>
      <c r="E189" s="367"/>
    </row>
    <row r="190" spans="1:5" ht="21">
      <c r="A190" s="263"/>
      <c r="B190" s="263"/>
      <c r="C190" s="279"/>
      <c r="D190" s="281"/>
      <c r="E190" s="367"/>
    </row>
    <row r="191" spans="1:5" ht="21">
      <c r="A191" s="263"/>
      <c r="B191" s="263"/>
      <c r="C191" s="279"/>
      <c r="D191" s="281"/>
      <c r="E191" s="367"/>
    </row>
    <row r="192" spans="1:5" ht="21">
      <c r="A192" s="263"/>
      <c r="B192" s="263"/>
      <c r="C192" s="279"/>
      <c r="D192" s="281"/>
      <c r="E192" s="367"/>
    </row>
    <row r="193" spans="1:5" ht="21">
      <c r="A193" s="263"/>
      <c r="B193" s="263"/>
      <c r="C193" s="279"/>
      <c r="D193" s="281"/>
      <c r="E193" s="367"/>
    </row>
    <row r="194" spans="1:5" ht="21">
      <c r="A194" s="263"/>
      <c r="B194" s="291"/>
      <c r="C194" s="83"/>
      <c r="D194" s="281"/>
      <c r="E194" s="368"/>
    </row>
    <row r="195" spans="1:5" ht="21">
      <c r="A195" s="263"/>
      <c r="B195" s="263"/>
      <c r="C195" s="83"/>
      <c r="D195" s="281"/>
      <c r="E195" s="263"/>
    </row>
    <row r="196" spans="1:5" ht="21">
      <c r="A196" s="281"/>
      <c r="B196" s="281"/>
      <c r="C196" s="282"/>
      <c r="D196" s="281"/>
      <c r="E196" s="263"/>
    </row>
    <row r="197" spans="1:5" ht="21">
      <c r="A197" s="281"/>
      <c r="B197" s="281"/>
      <c r="C197" s="282"/>
      <c r="D197" s="281"/>
      <c r="E197" s="263"/>
    </row>
    <row r="198" spans="1:5" ht="21.75" thickBot="1">
      <c r="A198" s="288"/>
      <c r="B198" s="364" t="s">
        <v>350</v>
      </c>
      <c r="C198" s="369">
        <v>76300</v>
      </c>
      <c r="D198" s="370" t="s">
        <v>53</v>
      </c>
      <c r="E198" s="288"/>
    </row>
    <row r="199" ht="21.75" thickTop="1"/>
    <row r="200" ht="21">
      <c r="B200" s="371"/>
    </row>
    <row r="201" ht="21">
      <c r="B201" s="371" t="s">
        <v>352</v>
      </c>
    </row>
    <row r="202" ht="21">
      <c r="B202" s="371" t="s">
        <v>353</v>
      </c>
    </row>
    <row r="203" ht="21">
      <c r="B203" s="371" t="s">
        <v>463</v>
      </c>
    </row>
    <row r="204" ht="21">
      <c r="B204" s="371"/>
    </row>
    <row r="205" ht="21">
      <c r="B205" s="371"/>
    </row>
    <row r="206" ht="21">
      <c r="B206" s="371"/>
    </row>
    <row r="207" ht="21">
      <c r="B207" s="371" t="s">
        <v>352</v>
      </c>
    </row>
    <row r="208" ht="21">
      <c r="B208" s="371" t="s">
        <v>464</v>
      </c>
    </row>
    <row r="209" ht="21">
      <c r="B209" s="371" t="s">
        <v>343</v>
      </c>
    </row>
  </sheetData>
  <mergeCells count="24">
    <mergeCell ref="A174:E174"/>
    <mergeCell ref="A175:E175"/>
    <mergeCell ref="A176:E176"/>
    <mergeCell ref="C177:D177"/>
    <mergeCell ref="A137:E137"/>
    <mergeCell ref="A138:E138"/>
    <mergeCell ref="A139:E139"/>
    <mergeCell ref="C140:D140"/>
    <mergeCell ref="A42:E42"/>
    <mergeCell ref="C43:D43"/>
    <mergeCell ref="A1:E1"/>
    <mergeCell ref="A2:E2"/>
    <mergeCell ref="C4:D4"/>
    <mergeCell ref="A3:E3"/>
    <mergeCell ref="A40:E40"/>
    <mergeCell ref="A41:E41"/>
    <mergeCell ref="A74:E74"/>
    <mergeCell ref="A75:E75"/>
    <mergeCell ref="A76:E76"/>
    <mergeCell ref="C77:D77"/>
    <mergeCell ref="A104:E104"/>
    <mergeCell ref="A105:E105"/>
    <mergeCell ref="A106:E106"/>
    <mergeCell ref="C107:D107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2011-11-10T08:39:33Z</cp:lastPrinted>
  <dcterms:created xsi:type="dcterms:W3CDTF">2010-10-08T02:37:12Z</dcterms:created>
  <dcterms:modified xsi:type="dcterms:W3CDTF">2011-11-10T08:47:30Z</dcterms:modified>
  <cp:category/>
  <cp:version/>
  <cp:contentType/>
  <cp:contentStatus/>
</cp:coreProperties>
</file>